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tabRatio="599" activeTab="0"/>
  </bookViews>
  <sheets>
    <sheet name="ฎีกาใหม่" sheetId="1" r:id="rId1"/>
    <sheet name="ใบรับรองหักภาษี  ณ ที่จ่าย" sheetId="2" r:id="rId2"/>
    <sheet name="งบรายละเอียด" sheetId="3" r:id="rId3"/>
    <sheet name="ใบรับรองผู้เบิก" sheetId="4" r:id="rId4"/>
    <sheet name="Sheet2" sheetId="5" r:id="rId5"/>
    <sheet name="เบิกเช็ค" sheetId="6" r:id="rId6"/>
    <sheet name="บิล" sheetId="7" r:id="rId7"/>
    <sheet name="Sheet1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<sst xmlns="http://schemas.openxmlformats.org/spreadsheetml/2006/main" count="239" uniqueCount="179">
  <si>
    <t>องค์กรปกครองส่วนท้องถิ่น  องค์การบริหารส่วนตำบลบางโตนด  เลขประจำตัวผู้เสียภาษี   0994000534558</t>
  </si>
  <si>
    <t>(ลงชื่อ)……………………………………...............</t>
  </si>
  <si>
    <t xml:space="preserve">ข้าพเจ้า ........…นายธาดา  จันทโร………….. ตำแหน่ง……หัวหน้าสำนักปลัด ............................................. </t>
  </si>
  <si>
    <t xml:space="preserve">     (นายธาดา  จันทโร)</t>
  </si>
  <si>
    <t xml:space="preserve">     ผู้เบิก</t>
  </si>
  <si>
    <t>(นายธาดา  จันทโร)</t>
  </si>
  <si>
    <t>หัวหน้าสำนักปลัด</t>
  </si>
  <si>
    <t>ได้ดำเนินการตามระเบียบกระทรวงมหาดไทยว่าด้วยการพัสดุของหน่วยการบริหารราชการส่วนท้องถิ่น พ.ศ.2535</t>
  </si>
  <si>
    <t>แก้ไขเพิ่มเติมถึง (ฉบับที่9) พ.ศ.2553     โดยวิธี                                                ตกลงราคา</t>
  </si>
  <si>
    <t>(ลงชื่อ)……………………………….....</t>
  </si>
  <si>
    <t xml:space="preserve"> (ลงชื่อ)........……………………………ผู้เบิก</t>
  </si>
  <si>
    <t xml:space="preserve">  บาท         สต.</t>
  </si>
  <si>
    <t xml:space="preserve">   จำนวนเงิน</t>
  </si>
  <si>
    <t xml:space="preserve">  จำนวนเงิน</t>
  </si>
  <si>
    <t xml:space="preserve">  บาท        สต.</t>
  </si>
  <si>
    <t>ลงวันที่…….....….เดือน………......................................................…พ.ศ. ........…..……..</t>
  </si>
  <si>
    <t>นักวิชาการเงินและบัญชี</t>
  </si>
  <si>
    <t>(นางอุบล  มีมาก)</t>
  </si>
  <si>
    <t>งบรายละเอียดใบสำคัญประกอบฎีกา</t>
  </si>
  <si>
    <t>องค์การบริหารส่วนตำบล      บางโตนด        อำเภอ     โพธาราม        จังหวัด     ราชบุรี</t>
  </si>
  <si>
    <t>บาท</t>
  </si>
  <si>
    <t>ได้ตรวจสอบแล้ว ขอรับรองว่ารายการและตัวเลข</t>
  </si>
  <si>
    <t>ที่ปรากฎข้างบนนี้ถูกต้อง</t>
  </si>
  <si>
    <t>สำคัญ</t>
  </si>
  <si>
    <t>ใบ</t>
  </si>
  <si>
    <t>ผลัดส่งใบสำคัญ  ..................-..................บาท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</si>
  <si>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</si>
  <si>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เรียน    นายกองค์การบริหารส่วนตำบลบางโตนด</t>
  </si>
  <si>
    <t>รายการ</t>
  </si>
  <si>
    <t>จำนวนเงิน</t>
  </si>
  <si>
    <t>หมายเหตุ</t>
  </si>
  <si>
    <t xml:space="preserve">          ค่าปรับ</t>
  </si>
  <si>
    <t>ปลัดองค์การบริหารส่วนตำบลบางโตนด</t>
  </si>
  <si>
    <t xml:space="preserve">     ตรวจแล้วถูกต้อง</t>
  </si>
  <si>
    <t>นายกองค์การบริหารส่วนตำบลบางโตนด</t>
  </si>
  <si>
    <t>องค์การบริหารส่วนตำบล  บางโตนด   อำเภอ  โพธาราม   จังหวัด  ราชบุรี</t>
  </si>
  <si>
    <t>……………………………………………..</t>
  </si>
  <si>
    <t>ใบสำคัญที่ ………………………….</t>
  </si>
  <si>
    <t>เรื่อง    ขออนุมัติดำเนินการจ่ายเช็ค</t>
  </si>
  <si>
    <t xml:space="preserve">เงิน  </t>
  </si>
  <si>
    <t xml:space="preserve">รวมยอดเงินที่เบิกตามฎีกานี้ </t>
  </si>
  <si>
    <t>ใบรับรองการหักภาษี ณ. ที่จ่าย</t>
  </si>
  <si>
    <t>ที่อยู่              หมู่ที่   4   ตำบล  บางโตนด    อำเภอ  โพธาราม      จังหวัด  ราชบุรี</t>
  </si>
  <si>
    <t>ประเภทเงินได้ที่จ่าย</t>
  </si>
  <si>
    <t>วัน เดือน ปี ที่จ่าย</t>
  </si>
  <si>
    <t>จำนวนเงินได้</t>
  </si>
  <si>
    <t>ภาษี</t>
  </si>
  <si>
    <t>ภาษีเงินได้นิติบุคคล</t>
  </si>
  <si>
    <t>ภาษีเงินได้บุคคลธรรมดา</t>
  </si>
  <si>
    <t>ค่าปรับ</t>
  </si>
  <si>
    <t>……………………………</t>
  </si>
  <si>
    <t>………………………..</t>
  </si>
  <si>
    <t>……………………</t>
  </si>
  <si>
    <t>รวม</t>
  </si>
  <si>
    <t>……………</t>
  </si>
  <si>
    <t>…………</t>
  </si>
  <si>
    <t xml:space="preserve">รวมเงินภาษี  (ตัวอักษร)  </t>
  </si>
  <si>
    <t>อนุมัติให้จ่ายได้</t>
  </si>
  <si>
    <t>(นางอุบล   มีมาก)</t>
  </si>
  <si>
    <t>(ลงชื่อ)</t>
  </si>
  <si>
    <t xml:space="preserve">                        บันทึกข้อความ</t>
  </si>
  <si>
    <t>ใบรับรองผู้เบิกเงิน</t>
  </si>
  <si>
    <t>เพื่อโปรดพิจารณาอนุมัติ    ให้เบิกจ่ายเงินตามระเบียบกระทรวงมหาดไทยว่าด้วย   การรับเงิน</t>
  </si>
  <si>
    <t>ผู้ตรวจฎีกา</t>
  </si>
  <si>
    <t xml:space="preserve"> - ทราบ</t>
  </si>
  <si>
    <t xml:space="preserve"> - เห็นควรให้ ……………………………</t>
  </si>
  <si>
    <t>…………………………………………..</t>
  </si>
  <si>
    <t xml:space="preserve"> - ข้อสั่งการ ……………………………</t>
  </si>
  <si>
    <t xml:space="preserve">ตามที่   สำนักปลัดองค์การบริหารส่วนตำบลบางโตนด      อำเภอโพธาราม      จังหวัดราชบุรี    </t>
  </si>
  <si>
    <t>วัน, เดือน, ปี, ที่รับ …………………………</t>
  </si>
  <si>
    <t>ทำการตรวจรับมอบทรัพย์สินไว้เป็นการถูกต้อง ตามรายการและกำหนดเวลาในสัญญาหรือใบสั่งแล้ว</t>
  </si>
  <si>
    <t>เป็นการถูกต้องตรงตามวัตถุประสงค์    และเป็นไปตามกฎหมายระเบียบข้อบังคับทุกประการ    และกรรมการได้</t>
  </si>
  <si>
    <t xml:space="preserve">    วันที่          </t>
  </si>
  <si>
    <t xml:space="preserve">      (ลงชื่อ) ..................................................... ผู้จ่ายเงิน</t>
  </si>
  <si>
    <t>องค์การบริหารส่วนตำบลบางโตนด</t>
  </si>
  <si>
    <r>
      <t xml:space="preserve">กอง , แผนก  ................. </t>
    </r>
    <r>
      <rPr>
        <b/>
        <sz val="16"/>
        <rFont val="TH SarabunPSK"/>
        <family val="2"/>
      </rPr>
      <t>สำนักปลัด</t>
    </r>
    <r>
      <rPr>
        <sz val="16"/>
        <rFont val="TH SarabunPSK"/>
        <family val="2"/>
      </rPr>
      <t xml:space="preserve"> ..........................................................................................................</t>
    </r>
  </si>
  <si>
    <t xml:space="preserve">ที่  ...........................................................   </t>
  </si>
  <si>
    <t>วันที่  .…..................................................................................…</t>
  </si>
  <si>
    <t xml:space="preserve"> วันที่ ............................................................</t>
  </si>
  <si>
    <t>หัวหน้าหน่วยงาน    อบต.บางโตนด</t>
  </si>
  <si>
    <t>ส่วนราชการ       กองคลังองค์การบริหารส่วนตำบลบางโตนด</t>
  </si>
  <si>
    <t>แก้ไขเพิ่มเติม (ฉบับที่ 2) พ.ศ. 2548</t>
  </si>
  <si>
    <t>ผู้อำนวยการกองคลัง</t>
  </si>
  <si>
    <t xml:space="preserve">การเบิกจ่ายเงิน   การฝากเงิน  การเก็บรักษาเงิน   และการตรวจเงินขององค์กรปกครองส่วนท้องถิ่น พ.ศ.  2547  </t>
  </si>
  <si>
    <t xml:space="preserve"> (นายธวัช  ตรีเพ็ชร์)</t>
  </si>
  <si>
    <t xml:space="preserve">       วันที่…………………….……………..........</t>
  </si>
  <si>
    <t>(ลงชื่อ) ...........................................................................</t>
  </si>
  <si>
    <t>จึงขออนุมัติเบิกเงินเพื่อจ่ายค่าทำป้ายไวนิลการเลือกตั้งและรณรงค์ประชาสัมพันธ์การเลือกตั้ง</t>
  </si>
  <si>
    <t>นับแต่วันที่ทำใบสำคัญฉบับนี้</t>
  </si>
  <si>
    <t xml:space="preserve">ชื่อผู้ถูกหัก ........... ร้านแฝดโฆษณา................ เลขประจำตัวผู้เสียภาษี….....3700600043132..…..............   </t>
  </si>
  <si>
    <t>ที่อยู่ ......7..ซ...โรงพยาบาล -บ้านฆ้อง 5 ต. โพธาราม   อ. โพธาราม   จ. ราชบุรี   ..........70000.......................</t>
  </si>
  <si>
    <t>ทำป้ายไวนิลประชาสัมพันธ์</t>
  </si>
  <si>
    <t>ขอรับรองว่า  ได้หักภาษี  ณ.  ที่จ่าย  ตามฎีกาเงินจากหน่วยงานคลังที่……........…/2557…….</t>
  </si>
  <si>
    <t>แผนงานบริหารทั่วไป  รหัส  00111  หมวดค่าใช้สอย  532000  ประเภทรายจ่ายเพื่อให้มาซึ่งบริการ</t>
  </si>
  <si>
    <t>ขออนุมัติเบิกจ่ายเงิน  ด้านบริหารงานทั่วไป  รหัส  00100    แผนงานบริหารทั่วไป   รหัส   00110</t>
  </si>
  <si>
    <t xml:space="preserve">     (ลงชื่อ)</t>
  </si>
  <si>
    <t xml:space="preserve"> ปลัดองค์การบริหารส่วนตำบลบางโตนด</t>
  </si>
  <si>
    <t xml:space="preserve"> (นายสำราญ  หมีป่า)</t>
  </si>
  <si>
    <t xml:space="preserve">จำนวนเงินตามรายการในใบสำคัญฉบับนี้   ได้จ่ายเป็นเงินค่าจ้างเหมาจัดซื้อหนังสือพิมพ์รายวัน </t>
  </si>
  <si>
    <t xml:space="preserve">     (ลงชื่อ).......................................................................</t>
  </si>
  <si>
    <t xml:space="preserve">                               (นายสำราญ  หมีป่า)</t>
  </si>
  <si>
    <t xml:space="preserve">           นายกองค์การบริหารส่วนตำบลบางโตนด</t>
  </si>
  <si>
    <t xml:space="preserve">                              วันที่……………..……………………….</t>
  </si>
  <si>
    <t>แบบ1</t>
  </si>
  <si>
    <t>ฎีกาเบิกเงินรายจ่าย</t>
  </si>
  <si>
    <t xml:space="preserve">     แผนงาน......บริหารงานทั่วไป...00110..........</t>
  </si>
  <si>
    <t>หมวดรายจ่าย......ค่าใช้สอย...53200..........</t>
  </si>
  <si>
    <t xml:space="preserve">     งาน............บริหารงานทั่วไป...00111..........</t>
  </si>
  <si>
    <t xml:space="preserve">     เลขที่ผู้เบิก................................................</t>
  </si>
  <si>
    <t>เลขที่คลังรับ.............................................</t>
  </si>
  <si>
    <t xml:space="preserve">    วันที่จัดทำ................................................</t>
  </si>
  <si>
    <t>วันที่คลังรับ...............................................</t>
  </si>
  <si>
    <t xml:space="preserve">     มูลค่าสินค้าหรือบริการ</t>
  </si>
  <si>
    <t>เพื่อจ่ายเงินค่าจัดซื้อหนังสือพิมพ์รายวัน</t>
  </si>
  <si>
    <t xml:space="preserve">     บวก ภาษีมูลค่าเพิ่ม</t>
  </si>
  <si>
    <t xml:space="preserve">     จำนวนเงินที่ขอเบิก</t>
  </si>
  <si>
    <t xml:space="preserve">     หัก ภาษี ณ ที่จ่าย</t>
  </si>
  <si>
    <t xml:space="preserve">          อื่นๆ (เช่น เงินประกันผลงาน,คืนเงินล่วงหน้า)</t>
  </si>
  <si>
    <t xml:space="preserve">     จำนวนเงินที่จ่ายสุทธิ</t>
  </si>
  <si>
    <t>(ตัวอักษร)</t>
  </si>
  <si>
    <t xml:space="preserve">     ได้ตรวจสอบแล้วมีเงินคงเหลือเพียงพอที่จะเบิกจ่ายได้</t>
  </si>
  <si>
    <t xml:space="preserve">     ขอเบิกเงินรายจ่ายตามรายการข้างต้น</t>
  </si>
  <si>
    <t xml:space="preserve">แหล่งเงินที่ขอเบิก     </t>
  </si>
  <si>
    <t xml:space="preserve">คงเหลือยกมา   </t>
  </si>
  <si>
    <t xml:space="preserve"> คงเหลือยกไป</t>
  </si>
  <si>
    <t>เงินงบประมาณ</t>
  </si>
  <si>
    <t>(นางสาวญาณี   คงมั่น)</t>
  </si>
  <si>
    <t xml:space="preserve">                     วันที่.................................................................</t>
  </si>
  <si>
    <t xml:space="preserve">     ได้ตรวจสอบเอกสารประกอบฎีกาครบถ้วนถูกต้องแล้ว</t>
  </si>
  <si>
    <t xml:space="preserve">     เรียน ปลัดองค์การบริหารส่วนตำบลบางโตนด</t>
  </si>
  <si>
    <t xml:space="preserve">     เห็นควรให้เบิกจ่ายได้ตามจำนวนเงินข้างต้น</t>
  </si>
  <si>
    <t>(นางอุบล     มีมาก)</t>
  </si>
  <si>
    <t xml:space="preserve">                        วันที่...............................................................</t>
  </si>
  <si>
    <t xml:space="preserve">     เรียน นายกองค์การบริหารส่วนตำบลบางโตนด</t>
  </si>
  <si>
    <t xml:space="preserve">     อนุมัติให้เบิกจ่ายได้</t>
  </si>
  <si>
    <t xml:space="preserve">            เห็นควรให้เบิกจ่ายได้ตามจำนวนเงินข้างต้น</t>
  </si>
  <si>
    <t>(นายธวัช   ตรีเพ็ชร์)</t>
  </si>
  <si>
    <t>(นายสำราญ    หมีป่า)</t>
  </si>
  <si>
    <t xml:space="preserve">                   วันที่..................................................................</t>
  </si>
  <si>
    <t xml:space="preserve">                   วันที่...................................................................</t>
  </si>
  <si>
    <t>ผู้ลงนามในเช็ค/ใบถอน</t>
  </si>
  <si>
    <t>(ลงชื่อ)...............................................................ผู้ลงนาม</t>
  </si>
  <si>
    <t xml:space="preserve">                      (นางอุบล     มีมาก)</t>
  </si>
  <si>
    <t xml:space="preserve">                     ผู้อำนวยการกองคลัง</t>
  </si>
  <si>
    <t xml:space="preserve">        วันที่..................................................................</t>
  </si>
  <si>
    <t xml:space="preserve">          วันที่....................................................................</t>
  </si>
  <si>
    <t>ประเภทรายจ่าย.....รายจ่ายเพื่อให้มาซึ่งบริการ  320100</t>
  </si>
  <si>
    <t>ธนาคาร ธกส. สาขาโพธาราม บัญชีเลขที่ 343 - 5- 00061 - 6</t>
  </si>
  <si>
    <t xml:space="preserve">     หน่วยงานผู้เบิก..........สำนักปลัด.........................</t>
  </si>
  <si>
    <t>เลขที่เช็ค...........................ลงวันที่.........................................</t>
  </si>
  <si>
    <t xml:space="preserve">                         (นายธาดา จันทโร)</t>
  </si>
  <si>
    <t xml:space="preserve">                      ตำแหน่งหัวหน้าหน่วยงาน</t>
  </si>
  <si>
    <t xml:space="preserve"> (ลงชื่อ)....................................................หัวหน้าหน่วยงานผู้เบิก</t>
  </si>
  <si>
    <t xml:space="preserve">  (ลงชื่อ)........................................................ผู้ตรวจสอบ</t>
  </si>
  <si>
    <t xml:space="preserve">      (ลงชื่อ)..........................................................ผู้ตรวจฎีกา</t>
  </si>
  <si>
    <t xml:space="preserve">                   (ลงชื่อ)....................................................................</t>
  </si>
  <si>
    <t xml:space="preserve">             (ลงชื่อ)...............................................................</t>
  </si>
  <si>
    <t xml:space="preserve">                  (ลงชื่อ).................................................................</t>
  </si>
  <si>
    <t xml:space="preserve">     จำนวนเงิน    </t>
  </si>
  <si>
    <t>การจ่ายเงินเป็นไปตามรายการจัดทำเช็ค/ใบถอน เลขที่.......................................................ลงวันที่................................................</t>
  </si>
  <si>
    <t>จ่ายให้ :  นายลาวิน  หล้าพรหม</t>
  </si>
  <si>
    <t>เลขที่รับ                  / 2558</t>
  </si>
  <si>
    <t xml:space="preserve">ตามฎีกาที่…….....…...../2558……             ลงวันที่   …………………………….                                </t>
  </si>
  <si>
    <t>ฎีกาที่              /2558</t>
  </si>
  <si>
    <t xml:space="preserve">งบประมาณไม่เพียงพอ  จึงขออนุมัติใช้เงินสะสมทดลองจ่ายไปพลางก่อน   เพื่อจ่ายค่าจัดจ้างเหมาจัดซื้อหนังสือพิมพ์รายวัน   </t>
  </si>
  <si>
    <t>(320100)  ปรากฎในแผนงาน  บริหารงานทั่วไป ตามรายละเอียด  หน้า 76  ตั้งไว้ 30,000.-  บาท  (สามหมื่นบาทถ้วน)</t>
  </si>
  <si>
    <t>หน้า 76  ตั้งจ่ายจากเงินรายได้ อบต.</t>
  </si>
  <si>
    <t>ประจำปีงบประมาณ  2558</t>
  </si>
  <si>
    <t>จำนวน 60  ฉบับ                                      เป็นเงิน</t>
  </si>
  <si>
    <t>เป็นเงิน   600.-    บาท     (-หกร้อยบาทถ้วน-)</t>
  </si>
  <si>
    <t>ประจำเดือน  พฤศจิกายน  2557  จำนวน  60  ฉบับ  รวมเป็นจำนวน  600.-  บาท (หกร้อยบาทถ้วน)</t>
  </si>
  <si>
    <t>กองรคลัง องค์การบริหารส่วนตำบลบางโตนด  ได้ทำการตรวจสอบงบประมาณที่ขอเบิกปรากฎว่ามี</t>
  </si>
  <si>
    <t>เป็นเงิน  600.-  บาท  (หกร้อยบาทถ้วน)</t>
  </si>
  <si>
    <t>เพื่อจ่ายเป็นค่าหนังสือพิมพ์รายวัน ประจำเดือน ธันวาคม 2557</t>
  </si>
  <si>
    <t>หมวด  ..……………ค่าใช้สอย.......ประเภท   .…………รายจ่ายเพื่อให้ได้มาซึ่งบริการ..(ค่าหนังสือพิมพ์รายวัน)............</t>
  </si>
  <si>
    <r>
      <t xml:space="preserve">ขอรับรองว่า  การเบิกเงินหมวด  </t>
    </r>
    <r>
      <rPr>
        <u val="single"/>
        <sz val="16"/>
        <rFont val="TH SarabunPSK"/>
        <family val="2"/>
      </rPr>
      <t xml:space="preserve"> ค่าใช้จ่ายค่าโฆษณาและเผยแพร่  (ค่าหนังสือพิมพ์รายวัน)      </t>
    </r>
    <r>
      <rPr>
        <sz val="16"/>
        <rFont val="TH SarabunPSK"/>
        <family val="2"/>
      </rPr>
      <t xml:space="preserve">  รวม   1   ประเภท</t>
    </r>
  </si>
  <si>
    <t xml:space="preserve">จึงขออนุมัติเบิกเงินเพื่อจ่ายค่าจ้างเหมาจัดซื้อหนังสือพิมพ์รายวัน  ประจำเดือน ธันวาคม จำนวน 60  ฉบับ </t>
  </si>
  <si>
    <t xml:space="preserve">ประจำเดือน   ธันวาคม  2557  จำนวนเงิน  600.-  บาท (หกร้อยบาทถ้วน)  ข้าพเจ้าได้นำจ่ายไว้เป็นการถูกต้องแล้ว </t>
  </si>
  <si>
    <t>ฎีกาเบิกเงิน  .......  ตามงบประมาณ ......... ที่            /2558    วันที่.........…เดือน  …....................…...พ.ศ. ..................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</si>
</sst>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</numFmts>
  <fonts count="53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20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u val="single"/>
      <sz val="2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24"/>
      <name val="TH SarabunPSK"/>
      <family val="2"/>
    </font>
    <font>
      <u val="single"/>
      <sz val="16"/>
      <name val="TH SarabunPSK"/>
      <family val="2"/>
    </font>
    <font>
      <sz val="8"/>
      <name val="Cordia New"/>
      <family val="0"/>
    </font>
    <font>
      <sz val="13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9" fillId="0" borderId="0" xfId="33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43" fontId="9" fillId="0" borderId="20" xfId="33" applyFont="1" applyBorder="1" applyAlignment="1">
      <alignment/>
    </xf>
    <xf numFmtId="200" fontId="9" fillId="0" borderId="20" xfId="33" applyNumberFormat="1" applyFont="1" applyBorder="1" applyAlignment="1">
      <alignment/>
    </xf>
    <xf numFmtId="200" fontId="9" fillId="0" borderId="20" xfId="33" applyNumberFormat="1" applyFont="1" applyBorder="1" applyAlignment="1" quotePrefix="1">
      <alignment horizontal="right"/>
    </xf>
    <xf numFmtId="200" fontId="9" fillId="0" borderId="2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21" xfId="33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4" xfId="0" applyFont="1" applyBorder="1" applyAlignment="1">
      <alignment/>
    </xf>
    <xf numFmtId="43" fontId="10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9" fillId="0" borderId="26" xfId="33" applyFont="1" applyBorder="1" applyAlignment="1">
      <alignment/>
    </xf>
    <xf numFmtId="43" fontId="9" fillId="0" borderId="13" xfId="33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16" fillId="0" borderId="0" xfId="0" applyFont="1" applyAlignment="1">
      <alignment/>
    </xf>
    <xf numFmtId="0" fontId="52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3" fontId="7" fillId="0" borderId="10" xfId="33" applyFont="1" applyBorder="1" applyAlignment="1">
      <alignment/>
    </xf>
    <xf numFmtId="43" fontId="7" fillId="0" borderId="13" xfId="33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3" fontId="7" fillId="0" borderId="0" xfId="33" applyFont="1" applyBorder="1" applyAlignment="1">
      <alignment/>
    </xf>
    <xf numFmtId="43" fontId="7" fillId="0" borderId="19" xfId="33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3" fontId="7" fillId="0" borderId="34" xfId="33" applyFont="1" applyBorder="1" applyAlignment="1">
      <alignment/>
    </xf>
    <xf numFmtId="43" fontId="7" fillId="0" borderId="30" xfId="33" applyFont="1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3" fontId="4" fillId="0" borderId="20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0" xfId="33" applyFont="1" applyBorder="1" applyAlignment="1">
      <alignment horizontal="right"/>
    </xf>
    <xf numFmtId="43" fontId="4" fillId="0" borderId="19" xfId="33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9</xdr:row>
      <xdr:rowOff>19050</xdr:rowOff>
    </xdr:from>
    <xdr:to>
      <xdr:col>6</xdr:col>
      <xdr:colOff>419100</xdr:colOff>
      <xdr:row>15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3838575" y="2171700"/>
          <a:ext cx="95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8</xdr:row>
      <xdr:rowOff>38100</xdr:rowOff>
    </xdr:from>
    <xdr:to>
      <xdr:col>5</xdr:col>
      <xdr:colOff>790575</xdr:colOff>
      <xdr:row>25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81575" y="2590800"/>
          <a:ext cx="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733425</xdr:colOff>
      <xdr:row>7</xdr:row>
      <xdr:rowOff>285750</xdr:rowOff>
    </xdr:from>
    <xdr:to>
      <xdr:col>6</xdr:col>
      <xdr:colOff>733425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5972175" y="2533650"/>
          <a:ext cx="0" cy="562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12</xdr:row>
      <xdr:rowOff>247650</xdr:rowOff>
    </xdr:from>
    <xdr:to>
      <xdr:col>9</xdr:col>
      <xdr:colOff>447675</xdr:colOff>
      <xdr:row>12</xdr:row>
      <xdr:rowOff>276225</xdr:rowOff>
    </xdr:to>
    <xdr:sp>
      <xdr:nvSpPr>
        <xdr:cNvPr id="1" name="Line 2"/>
        <xdr:cNvSpPr>
          <a:spLocks/>
        </xdr:cNvSpPr>
      </xdr:nvSpPr>
      <xdr:spPr>
        <a:xfrm flipV="1">
          <a:off x="2667000" y="3990975"/>
          <a:ext cx="32670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476250</xdr:colOff>
      <xdr:row>19</xdr:row>
      <xdr:rowOff>238125</xdr:rowOff>
    </xdr:from>
    <xdr:to>
      <xdr:col>4</xdr:col>
      <xdr:colOff>152400</xdr:colOff>
      <xdr:row>19</xdr:row>
      <xdr:rowOff>238125</xdr:rowOff>
    </xdr:to>
    <xdr:sp>
      <xdr:nvSpPr>
        <xdr:cNvPr id="2" name="Line 4"/>
        <xdr:cNvSpPr>
          <a:spLocks/>
        </xdr:cNvSpPr>
      </xdr:nvSpPr>
      <xdr:spPr>
        <a:xfrm>
          <a:off x="476250" y="61150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609600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81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790575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F13" sqref="F13:G13"/>
    </sheetView>
  </sheetViews>
  <sheetFormatPr defaultColWidth="9.140625" defaultRowHeight="21.75"/>
  <cols>
    <col min="5" max="5" width="5.140625" style="0" customWidth="1"/>
    <col min="6" max="6" width="9.7109375" style="0" customWidth="1"/>
    <col min="10" max="10" width="13.00390625" style="0" customWidth="1"/>
    <col min="11" max="11" width="14.57421875" style="0" customWidth="1"/>
    <col min="12" max="12" width="1.28515625" style="0" customWidth="1"/>
  </cols>
  <sheetData>
    <row r="1" spans="1:12" s="4" customFormat="1" ht="14.25" customHeight="1">
      <c r="A1" s="80"/>
      <c r="B1" s="81"/>
      <c r="C1" s="81"/>
      <c r="D1" s="81"/>
      <c r="E1" s="82"/>
      <c r="F1" s="82"/>
      <c r="G1" s="82"/>
      <c r="H1" s="82"/>
      <c r="I1" s="82"/>
      <c r="J1" s="82"/>
      <c r="K1" s="82"/>
      <c r="L1" s="83" t="s">
        <v>103</v>
      </c>
    </row>
    <row r="2" spans="1:13" s="2" customFormat="1" ht="19.5" customHeight="1">
      <c r="A2" s="89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5"/>
    </row>
    <row r="3" spans="1:13" s="2" customFormat="1" ht="18" customHeight="1">
      <c r="A3" s="89" t="s">
        <v>104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  <c r="M3" s="5"/>
    </row>
    <row r="4" spans="1:13" s="2" customFormat="1" ht="18.75" customHeight="1">
      <c r="A4" s="89" t="s">
        <v>167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5"/>
    </row>
    <row r="5" spans="1:12" s="2" customFormat="1" ht="21.75">
      <c r="A5" s="71" t="s">
        <v>105</v>
      </c>
      <c r="B5" s="72"/>
      <c r="C5" s="72"/>
      <c r="D5" s="72"/>
      <c r="E5" s="72"/>
      <c r="F5" s="72"/>
      <c r="G5" s="72" t="s">
        <v>106</v>
      </c>
      <c r="H5" s="72"/>
      <c r="I5" s="72"/>
      <c r="J5" s="72"/>
      <c r="K5" s="72"/>
      <c r="L5" s="73"/>
    </row>
    <row r="6" spans="1:12" s="2" customFormat="1" ht="20.25" customHeight="1">
      <c r="A6" s="71" t="s">
        <v>107</v>
      </c>
      <c r="B6" s="72"/>
      <c r="C6" s="72"/>
      <c r="D6" s="72"/>
      <c r="E6" s="72"/>
      <c r="F6" s="72"/>
      <c r="G6" s="72" t="s">
        <v>146</v>
      </c>
      <c r="H6" s="72"/>
      <c r="I6" s="72"/>
      <c r="J6" s="72"/>
      <c r="K6" s="72"/>
      <c r="L6" s="73"/>
    </row>
    <row r="7" spans="1:12" s="2" customFormat="1" ht="19.5" customHeight="1">
      <c r="A7" s="71" t="s">
        <v>108</v>
      </c>
      <c r="B7" s="72"/>
      <c r="C7" s="72"/>
      <c r="D7" s="72"/>
      <c r="E7" s="72"/>
      <c r="F7" s="72"/>
      <c r="G7" s="72" t="s">
        <v>109</v>
      </c>
      <c r="H7" s="72"/>
      <c r="I7" s="72"/>
      <c r="J7" s="72"/>
      <c r="K7" s="72"/>
      <c r="L7" s="73"/>
    </row>
    <row r="8" spans="1:12" s="2" customFormat="1" ht="18.75" customHeight="1">
      <c r="A8" s="71" t="s">
        <v>110</v>
      </c>
      <c r="B8" s="72"/>
      <c r="C8" s="72"/>
      <c r="D8" s="72"/>
      <c r="E8" s="72"/>
      <c r="F8" s="72"/>
      <c r="G8" s="72" t="s">
        <v>111</v>
      </c>
      <c r="H8" s="72"/>
      <c r="I8" s="72"/>
      <c r="J8" s="72"/>
      <c r="K8" s="72"/>
      <c r="L8" s="73"/>
    </row>
    <row r="9" spans="1:12" s="2" customFormat="1" ht="18.75" customHeight="1">
      <c r="A9" s="92" t="s">
        <v>28</v>
      </c>
      <c r="B9" s="93"/>
      <c r="C9" s="93"/>
      <c r="D9" s="93"/>
      <c r="E9" s="94"/>
      <c r="F9" s="95" t="s">
        <v>29</v>
      </c>
      <c r="G9" s="95"/>
      <c r="H9" s="95" t="s">
        <v>30</v>
      </c>
      <c r="I9" s="95"/>
      <c r="J9" s="95"/>
      <c r="K9" s="95"/>
      <c r="L9" s="96"/>
    </row>
    <row r="10" spans="1:12" s="2" customFormat="1" ht="21.75">
      <c r="A10" s="97" t="s">
        <v>112</v>
      </c>
      <c r="B10" s="98"/>
      <c r="C10" s="98"/>
      <c r="D10" s="98"/>
      <c r="E10" s="99"/>
      <c r="F10" s="100">
        <f>SUM(F12-F11)</f>
        <v>560.7476635514018</v>
      </c>
      <c r="G10" s="101"/>
      <c r="H10" s="102" t="s">
        <v>113</v>
      </c>
      <c r="I10" s="103"/>
      <c r="J10" s="103"/>
      <c r="K10" s="103"/>
      <c r="L10" s="104"/>
    </row>
    <row r="11" spans="1:12" s="2" customFormat="1" ht="21.75">
      <c r="A11" s="97" t="s">
        <v>114</v>
      </c>
      <c r="B11" s="98"/>
      <c r="C11" s="98"/>
      <c r="D11" s="98"/>
      <c r="E11" s="99"/>
      <c r="F11" s="105">
        <f>SUM(F12*7/107)</f>
        <v>39.25233644859813</v>
      </c>
      <c r="G11" s="106"/>
      <c r="H11" s="107" t="s">
        <v>166</v>
      </c>
      <c r="I11" s="108"/>
      <c r="J11" s="108"/>
      <c r="K11" s="108"/>
      <c r="L11" s="109"/>
    </row>
    <row r="12" spans="1:12" s="2" customFormat="1" ht="21.75">
      <c r="A12" s="97" t="s">
        <v>115</v>
      </c>
      <c r="B12" s="98"/>
      <c r="C12" s="98"/>
      <c r="D12" s="98"/>
      <c r="E12" s="99"/>
      <c r="F12" s="105">
        <v>600</v>
      </c>
      <c r="G12" s="106"/>
      <c r="H12" s="107"/>
      <c r="I12" s="108"/>
      <c r="J12" s="108"/>
      <c r="K12" s="108"/>
      <c r="L12" s="109"/>
    </row>
    <row r="13" spans="1:12" s="2" customFormat="1" ht="21.75">
      <c r="A13" s="97" t="s">
        <v>116</v>
      </c>
      <c r="B13" s="98"/>
      <c r="C13" s="98"/>
      <c r="D13" s="98"/>
      <c r="E13" s="99"/>
      <c r="F13" s="105">
        <v>0</v>
      </c>
      <c r="G13" s="106"/>
      <c r="H13" s="107"/>
      <c r="I13" s="108"/>
      <c r="J13" s="108"/>
      <c r="K13" s="108"/>
      <c r="L13" s="109"/>
    </row>
    <row r="14" spans="1:12" s="2" customFormat="1" ht="13.5" customHeight="1">
      <c r="A14" s="97" t="s">
        <v>31</v>
      </c>
      <c r="B14" s="98"/>
      <c r="C14" s="98"/>
      <c r="D14" s="98"/>
      <c r="E14" s="99"/>
      <c r="F14" s="105"/>
      <c r="G14" s="106"/>
      <c r="H14" s="107"/>
      <c r="I14" s="108"/>
      <c r="J14" s="108"/>
      <c r="K14" s="108"/>
      <c r="L14" s="109"/>
    </row>
    <row r="15" spans="1:12" s="2" customFormat="1" ht="21.75">
      <c r="A15" s="97" t="s">
        <v>117</v>
      </c>
      <c r="B15" s="98"/>
      <c r="C15" s="98"/>
      <c r="D15" s="98"/>
      <c r="E15" s="99"/>
      <c r="F15" s="105"/>
      <c r="G15" s="106"/>
      <c r="H15" s="107"/>
      <c r="I15" s="108"/>
      <c r="J15" s="108"/>
      <c r="K15" s="108"/>
      <c r="L15" s="109"/>
    </row>
    <row r="16" spans="1:12" s="2" customFormat="1" ht="22.5" thickBot="1">
      <c r="A16" s="110" t="s">
        <v>118</v>
      </c>
      <c r="B16" s="111"/>
      <c r="C16" s="111"/>
      <c r="D16" s="111"/>
      <c r="E16" s="112"/>
      <c r="F16" s="113">
        <f>SUM(F12)</f>
        <v>600</v>
      </c>
      <c r="G16" s="114"/>
      <c r="H16" s="115"/>
      <c r="I16" s="116"/>
      <c r="J16" s="116"/>
      <c r="K16" s="116"/>
      <c r="L16" s="117"/>
    </row>
    <row r="17" spans="1:13" s="3" customFormat="1" ht="18.75" customHeight="1">
      <c r="A17" s="60" t="s">
        <v>119</v>
      </c>
      <c r="B17" s="61"/>
      <c r="C17" s="61" t="str">
        <f>SUBSTITUTE("(ย)","ย",M17)</f>
        <v>(หกร้อยบาทถ้วน)</v>
      </c>
      <c r="D17" s="61"/>
      <c r="E17" s="61"/>
      <c r="F17" s="84"/>
      <c r="G17" s="85"/>
      <c r="H17" s="84"/>
      <c r="I17" s="84"/>
      <c r="J17" s="84"/>
      <c r="K17" s="84"/>
      <c r="L17" s="86"/>
      <c r="M17" s="3" t="str">
        <f>_xlfn.BAHTTEXT(F16)</f>
        <v>หกร้อยบาทถ้วน</v>
      </c>
    </row>
    <row r="18" spans="1:12" s="2" customFormat="1" ht="21.75">
      <c r="A18" s="118" t="s">
        <v>148</v>
      </c>
      <c r="B18" s="119"/>
      <c r="C18" s="119"/>
      <c r="D18" s="119"/>
      <c r="E18" s="119"/>
      <c r="F18" s="119"/>
      <c r="G18" s="118" t="s">
        <v>120</v>
      </c>
      <c r="H18" s="119"/>
      <c r="I18" s="119"/>
      <c r="J18" s="119"/>
      <c r="K18" s="119"/>
      <c r="L18" s="120"/>
    </row>
    <row r="19" spans="1:15" s="2" customFormat="1" ht="21.75">
      <c r="A19" s="97" t="s">
        <v>121</v>
      </c>
      <c r="B19" s="98"/>
      <c r="C19" s="98"/>
      <c r="D19" s="98"/>
      <c r="E19" s="98"/>
      <c r="F19" s="98"/>
      <c r="G19" s="89" t="s">
        <v>122</v>
      </c>
      <c r="H19" s="90"/>
      <c r="I19" s="90" t="s">
        <v>123</v>
      </c>
      <c r="J19" s="90"/>
      <c r="K19" s="90" t="s">
        <v>124</v>
      </c>
      <c r="L19" s="125"/>
      <c r="O19" s="88"/>
    </row>
    <row r="20" spans="1:12" s="2" customFormat="1" ht="19.5" customHeight="1">
      <c r="A20" s="97"/>
      <c r="B20" s="98"/>
      <c r="C20" s="98"/>
      <c r="D20" s="98"/>
      <c r="E20" s="98"/>
      <c r="F20" s="98"/>
      <c r="G20" s="121" t="s">
        <v>125</v>
      </c>
      <c r="H20" s="122"/>
      <c r="I20" s="123">
        <v>28740</v>
      </c>
      <c r="J20" s="123"/>
      <c r="K20" s="123">
        <f>SUM(I20-F12)</f>
        <v>28140</v>
      </c>
      <c r="L20" s="124"/>
    </row>
    <row r="21" spans="1:12" s="2" customFormat="1" ht="5.25" customHeight="1">
      <c r="A21" s="126"/>
      <c r="B21" s="127"/>
      <c r="C21" s="127"/>
      <c r="D21" s="127"/>
      <c r="E21" s="127"/>
      <c r="F21" s="127"/>
      <c r="G21" s="129"/>
      <c r="H21" s="130"/>
      <c r="I21" s="130"/>
      <c r="J21" s="130"/>
      <c r="K21" s="130"/>
      <c r="L21" s="131"/>
    </row>
    <row r="22" spans="1:12" s="2" customFormat="1" ht="26.25" customHeight="1">
      <c r="A22" s="126" t="s">
        <v>152</v>
      </c>
      <c r="B22" s="127"/>
      <c r="C22" s="127"/>
      <c r="D22" s="127"/>
      <c r="E22" s="127"/>
      <c r="F22" s="127"/>
      <c r="G22" s="126" t="s">
        <v>153</v>
      </c>
      <c r="H22" s="127"/>
      <c r="I22" s="127"/>
      <c r="J22" s="127"/>
      <c r="K22" s="127"/>
      <c r="L22" s="128"/>
    </row>
    <row r="23" spans="1:12" s="2" customFormat="1" ht="20.25" customHeight="1">
      <c r="A23" s="107" t="s">
        <v>150</v>
      </c>
      <c r="B23" s="108"/>
      <c r="C23" s="108"/>
      <c r="D23" s="108"/>
      <c r="E23" s="108"/>
      <c r="F23" s="108"/>
      <c r="G23" s="126" t="s">
        <v>126</v>
      </c>
      <c r="H23" s="127"/>
      <c r="I23" s="127"/>
      <c r="J23" s="127"/>
      <c r="K23" s="127"/>
      <c r="L23" s="128"/>
    </row>
    <row r="24" spans="1:12" s="2" customFormat="1" ht="19.5" customHeight="1">
      <c r="A24" s="107" t="s">
        <v>151</v>
      </c>
      <c r="B24" s="108"/>
      <c r="C24" s="108"/>
      <c r="D24" s="108"/>
      <c r="E24" s="108"/>
      <c r="F24" s="108"/>
      <c r="G24" s="126" t="s">
        <v>16</v>
      </c>
      <c r="H24" s="127"/>
      <c r="I24" s="127"/>
      <c r="J24" s="127"/>
      <c r="K24" s="127"/>
      <c r="L24" s="128"/>
    </row>
    <row r="25" spans="1:12" s="2" customFormat="1" ht="18" customHeight="1">
      <c r="A25" s="132" t="s">
        <v>145</v>
      </c>
      <c r="B25" s="133"/>
      <c r="C25" s="133"/>
      <c r="D25" s="133"/>
      <c r="E25" s="133"/>
      <c r="F25" s="133"/>
      <c r="G25" s="132" t="s">
        <v>127</v>
      </c>
      <c r="H25" s="133"/>
      <c r="I25" s="133"/>
      <c r="J25" s="133"/>
      <c r="K25" s="133"/>
      <c r="L25" s="134"/>
    </row>
    <row r="26" spans="1:12" s="2" customFormat="1" ht="21.75">
      <c r="A26" s="118" t="s">
        <v>128</v>
      </c>
      <c r="B26" s="119"/>
      <c r="C26" s="119"/>
      <c r="D26" s="119"/>
      <c r="E26" s="119"/>
      <c r="F26" s="119"/>
      <c r="G26" s="118" t="s">
        <v>129</v>
      </c>
      <c r="H26" s="119"/>
      <c r="I26" s="119"/>
      <c r="J26" s="119"/>
      <c r="K26" s="119"/>
      <c r="L26" s="120"/>
    </row>
    <row r="27" spans="1:12" s="2" customFormat="1" ht="21.75">
      <c r="A27" s="97"/>
      <c r="B27" s="98"/>
      <c r="C27" s="98"/>
      <c r="D27" s="98"/>
      <c r="E27" s="98"/>
      <c r="F27" s="98"/>
      <c r="G27" s="97" t="s">
        <v>130</v>
      </c>
      <c r="H27" s="98"/>
      <c r="I27" s="98"/>
      <c r="J27" s="98"/>
      <c r="K27" s="98"/>
      <c r="L27" s="99"/>
    </row>
    <row r="28" spans="1:12" s="2" customFormat="1" ht="4.5" customHeight="1">
      <c r="A28" s="107"/>
      <c r="B28" s="108"/>
      <c r="C28" s="108"/>
      <c r="D28" s="108"/>
      <c r="E28" s="108"/>
      <c r="F28" s="108"/>
      <c r="G28" s="107"/>
      <c r="H28" s="108"/>
      <c r="I28" s="108"/>
      <c r="J28" s="108"/>
      <c r="K28" s="108"/>
      <c r="L28" s="109"/>
    </row>
    <row r="29" spans="1:12" s="2" customFormat="1" ht="22.5" customHeight="1">
      <c r="A29" s="107" t="s">
        <v>154</v>
      </c>
      <c r="B29" s="108"/>
      <c r="C29" s="108"/>
      <c r="D29" s="108"/>
      <c r="E29" s="108"/>
      <c r="F29" s="108"/>
      <c r="G29" s="107" t="s">
        <v>155</v>
      </c>
      <c r="H29" s="108"/>
      <c r="I29" s="108"/>
      <c r="J29" s="108"/>
      <c r="K29" s="108"/>
      <c r="L29" s="109"/>
    </row>
    <row r="30" spans="1:12" s="2" customFormat="1" ht="17.25" customHeight="1">
      <c r="A30" s="107" t="s">
        <v>142</v>
      </c>
      <c r="B30" s="108"/>
      <c r="C30" s="108"/>
      <c r="D30" s="108"/>
      <c r="E30" s="108"/>
      <c r="F30" s="108"/>
      <c r="G30" s="126" t="s">
        <v>131</v>
      </c>
      <c r="H30" s="127"/>
      <c r="I30" s="127"/>
      <c r="J30" s="127"/>
      <c r="K30" s="127"/>
      <c r="L30" s="128"/>
    </row>
    <row r="31" spans="1:12" s="2" customFormat="1" ht="18" customHeight="1">
      <c r="A31" s="107" t="s">
        <v>143</v>
      </c>
      <c r="B31" s="108"/>
      <c r="C31" s="108"/>
      <c r="D31" s="108"/>
      <c r="E31" s="108"/>
      <c r="F31" s="108"/>
      <c r="G31" s="126" t="s">
        <v>82</v>
      </c>
      <c r="H31" s="127"/>
      <c r="I31" s="127"/>
      <c r="J31" s="127"/>
      <c r="K31" s="127"/>
      <c r="L31" s="128"/>
    </row>
    <row r="32" spans="1:12" s="2" customFormat="1" ht="19.5" customHeight="1" thickBot="1">
      <c r="A32" s="115" t="s">
        <v>144</v>
      </c>
      <c r="B32" s="116"/>
      <c r="C32" s="116"/>
      <c r="D32" s="116"/>
      <c r="E32" s="116"/>
      <c r="F32" s="116"/>
      <c r="G32" s="115" t="s">
        <v>132</v>
      </c>
      <c r="H32" s="116"/>
      <c r="I32" s="116"/>
      <c r="J32" s="116"/>
      <c r="K32" s="116"/>
      <c r="L32" s="117"/>
    </row>
    <row r="33" spans="1:12" s="2" customFormat="1" ht="19.5" customHeight="1">
      <c r="A33" s="135" t="s">
        <v>133</v>
      </c>
      <c r="B33" s="136"/>
      <c r="C33" s="136"/>
      <c r="D33" s="136"/>
      <c r="E33" s="136"/>
      <c r="F33" s="136"/>
      <c r="G33" s="135" t="s">
        <v>134</v>
      </c>
      <c r="H33" s="136"/>
      <c r="I33" s="136"/>
      <c r="J33" s="136"/>
      <c r="K33" s="136"/>
      <c r="L33" s="137"/>
    </row>
    <row r="34" spans="1:12" s="2" customFormat="1" ht="16.5" customHeight="1">
      <c r="A34" s="97" t="s">
        <v>135</v>
      </c>
      <c r="B34" s="98"/>
      <c r="C34" s="98"/>
      <c r="D34" s="98"/>
      <c r="E34" s="98"/>
      <c r="F34" s="98"/>
      <c r="G34" s="64" t="s">
        <v>158</v>
      </c>
      <c r="H34" s="65"/>
      <c r="I34" s="66">
        <f>SUM(F12)</f>
        <v>600</v>
      </c>
      <c r="J34" s="65" t="s">
        <v>20</v>
      </c>
      <c r="K34" s="65"/>
      <c r="L34" s="67"/>
    </row>
    <row r="35" spans="1:12" s="2" customFormat="1" ht="6" customHeight="1">
      <c r="A35" s="107"/>
      <c r="B35" s="108"/>
      <c r="C35" s="108"/>
      <c r="D35" s="108"/>
      <c r="E35" s="108"/>
      <c r="F35" s="108"/>
      <c r="G35" s="107"/>
      <c r="H35" s="108"/>
      <c r="I35" s="108"/>
      <c r="J35" s="108"/>
      <c r="K35" s="108"/>
      <c r="L35" s="109"/>
    </row>
    <row r="36" spans="1:12" s="2" customFormat="1" ht="20.25" customHeight="1">
      <c r="A36" s="107" t="s">
        <v>156</v>
      </c>
      <c r="B36" s="108"/>
      <c r="C36" s="108"/>
      <c r="D36" s="108"/>
      <c r="E36" s="108"/>
      <c r="F36" s="108"/>
      <c r="G36" s="107" t="s">
        <v>157</v>
      </c>
      <c r="H36" s="108"/>
      <c r="I36" s="108"/>
      <c r="J36" s="108"/>
      <c r="K36" s="108"/>
      <c r="L36" s="109"/>
    </row>
    <row r="37" spans="1:12" s="2" customFormat="1" ht="19.5" customHeight="1">
      <c r="A37" s="126" t="s">
        <v>136</v>
      </c>
      <c r="B37" s="127"/>
      <c r="C37" s="127"/>
      <c r="D37" s="127"/>
      <c r="E37" s="127"/>
      <c r="F37" s="127"/>
      <c r="G37" s="126" t="s">
        <v>137</v>
      </c>
      <c r="H37" s="127"/>
      <c r="I37" s="127"/>
      <c r="J37" s="127"/>
      <c r="K37" s="127"/>
      <c r="L37" s="128"/>
    </row>
    <row r="38" spans="1:12" s="2" customFormat="1" ht="18.75" customHeight="1">
      <c r="A38" s="126" t="s">
        <v>32</v>
      </c>
      <c r="B38" s="127"/>
      <c r="C38" s="127"/>
      <c r="D38" s="127"/>
      <c r="E38" s="127"/>
      <c r="F38" s="127"/>
      <c r="G38" s="126" t="s">
        <v>34</v>
      </c>
      <c r="H38" s="127"/>
      <c r="I38" s="127"/>
      <c r="J38" s="127"/>
      <c r="K38" s="127"/>
      <c r="L38" s="128"/>
    </row>
    <row r="39" spans="1:12" s="2" customFormat="1" ht="20.25" customHeight="1">
      <c r="A39" s="107" t="s">
        <v>138</v>
      </c>
      <c r="B39" s="108"/>
      <c r="C39" s="108"/>
      <c r="D39" s="108"/>
      <c r="E39" s="108"/>
      <c r="F39" s="108"/>
      <c r="G39" s="107" t="s">
        <v>139</v>
      </c>
      <c r="H39" s="108"/>
      <c r="I39" s="108"/>
      <c r="J39" s="108"/>
      <c r="K39" s="108"/>
      <c r="L39" s="109"/>
    </row>
    <row r="40" spans="1:12" s="3" customFormat="1" ht="18" customHeight="1">
      <c r="A40" s="92"/>
      <c r="B40" s="93"/>
      <c r="C40" s="93"/>
      <c r="D40" s="93"/>
      <c r="E40" s="93"/>
      <c r="F40" s="94"/>
      <c r="G40" s="92" t="s">
        <v>140</v>
      </c>
      <c r="H40" s="93"/>
      <c r="I40" s="93"/>
      <c r="J40" s="93"/>
      <c r="K40" s="93"/>
      <c r="L40" s="94"/>
    </row>
    <row r="41" spans="1:12" s="77" customFormat="1" ht="19.5" customHeight="1">
      <c r="A41" s="64" t="s">
        <v>147</v>
      </c>
      <c r="B41" s="72"/>
      <c r="C41" s="68"/>
      <c r="D41" s="68"/>
      <c r="E41" s="65"/>
      <c r="F41" s="69"/>
      <c r="G41" s="74"/>
      <c r="H41" s="75"/>
      <c r="I41" s="75"/>
      <c r="J41" s="75"/>
      <c r="K41" s="75"/>
      <c r="L41" s="76"/>
    </row>
    <row r="42" spans="1:12" s="77" customFormat="1" ht="23.25" customHeight="1">
      <c r="A42" s="97" t="s">
        <v>149</v>
      </c>
      <c r="B42" s="98"/>
      <c r="C42" s="98"/>
      <c r="D42" s="98"/>
      <c r="E42" s="98"/>
      <c r="F42" s="99"/>
      <c r="G42" s="89" t="s">
        <v>141</v>
      </c>
      <c r="H42" s="90"/>
      <c r="I42" s="90"/>
      <c r="J42" s="90"/>
      <c r="K42" s="90"/>
      <c r="L42" s="125"/>
    </row>
    <row r="43" spans="1:12" s="77" customFormat="1" ht="24" customHeight="1">
      <c r="A43" s="62" t="s">
        <v>29</v>
      </c>
      <c r="B43" s="78">
        <f>SUM(F16)</f>
        <v>600</v>
      </c>
      <c r="C43" s="63" t="str">
        <f>SUBSTITUTE("(ย)","ย",M17)</f>
        <v>(หกร้อยบาทถ้วน)</v>
      </c>
      <c r="D43" s="63"/>
      <c r="E43" s="63"/>
      <c r="F43" s="70"/>
      <c r="G43" s="89" t="s">
        <v>141</v>
      </c>
      <c r="H43" s="90"/>
      <c r="I43" s="90"/>
      <c r="J43" s="90"/>
      <c r="K43" s="90"/>
      <c r="L43" s="125"/>
    </row>
    <row r="44" spans="1:12" s="77" customFormat="1" ht="22.5" customHeight="1">
      <c r="A44" s="138" t="s">
        <v>160</v>
      </c>
      <c r="B44" s="139"/>
      <c r="C44" s="139"/>
      <c r="D44" s="139"/>
      <c r="E44" s="139"/>
      <c r="F44" s="140"/>
      <c r="G44" s="141" t="s">
        <v>141</v>
      </c>
      <c r="H44" s="142"/>
      <c r="I44" s="142"/>
      <c r="J44" s="142"/>
      <c r="K44" s="142"/>
      <c r="L44" s="143"/>
    </row>
    <row r="45" spans="1:12" s="77" customFormat="1" ht="5.25" customHeight="1">
      <c r="A45" s="58"/>
      <c r="B45" s="59"/>
      <c r="C45" s="59"/>
      <c r="D45" s="59"/>
      <c r="E45" s="59"/>
      <c r="F45" s="59"/>
      <c r="G45" s="57"/>
      <c r="H45" s="57"/>
      <c r="I45" s="57"/>
      <c r="J45" s="57"/>
      <c r="K45" s="57"/>
      <c r="L45" s="76"/>
    </row>
    <row r="46" spans="1:12" s="77" customFormat="1" ht="24.75" customHeight="1" thickBot="1">
      <c r="A46" s="144" t="s">
        <v>159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79"/>
    </row>
    <row r="47" spans="1:12" ht="21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21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21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21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21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21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21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21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21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21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21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21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21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21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21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21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</sheetData>
  <sheetProtection/>
  <mergeCells count="84">
    <mergeCell ref="A46:K46"/>
    <mergeCell ref="A39:F39"/>
    <mergeCell ref="G39:L39"/>
    <mergeCell ref="A40:F40"/>
    <mergeCell ref="G40:L40"/>
    <mergeCell ref="A42:F42"/>
    <mergeCell ref="G42:L42"/>
    <mergeCell ref="A38:F38"/>
    <mergeCell ref="G38:L38"/>
    <mergeCell ref="G43:L43"/>
    <mergeCell ref="A44:F44"/>
    <mergeCell ref="G44:L44"/>
    <mergeCell ref="A36:F36"/>
    <mergeCell ref="G36:L36"/>
    <mergeCell ref="A37:F37"/>
    <mergeCell ref="G37:L37"/>
    <mergeCell ref="A34:F34"/>
    <mergeCell ref="A35:F35"/>
    <mergeCell ref="G35:L35"/>
    <mergeCell ref="A32:F32"/>
    <mergeCell ref="G32:L32"/>
    <mergeCell ref="A33:F33"/>
    <mergeCell ref="G33:L33"/>
    <mergeCell ref="A30:F30"/>
    <mergeCell ref="G30:L30"/>
    <mergeCell ref="A31:F31"/>
    <mergeCell ref="G31:L31"/>
    <mergeCell ref="A28:F28"/>
    <mergeCell ref="G28:L28"/>
    <mergeCell ref="A29:F29"/>
    <mergeCell ref="G29:L29"/>
    <mergeCell ref="A26:F26"/>
    <mergeCell ref="G26:L26"/>
    <mergeCell ref="A27:F27"/>
    <mergeCell ref="G27:L27"/>
    <mergeCell ref="A24:F24"/>
    <mergeCell ref="G24:L24"/>
    <mergeCell ref="A25:F25"/>
    <mergeCell ref="G25:L25"/>
    <mergeCell ref="A22:F22"/>
    <mergeCell ref="G22:L22"/>
    <mergeCell ref="A23:F23"/>
    <mergeCell ref="G23:L23"/>
    <mergeCell ref="A21:F21"/>
    <mergeCell ref="G21:H21"/>
    <mergeCell ref="I21:J21"/>
    <mergeCell ref="K21:L21"/>
    <mergeCell ref="A20:F20"/>
    <mergeCell ref="G20:H20"/>
    <mergeCell ref="I20:J20"/>
    <mergeCell ref="K20:L20"/>
    <mergeCell ref="A19:F19"/>
    <mergeCell ref="G19:H19"/>
    <mergeCell ref="I19:J19"/>
    <mergeCell ref="K19:L19"/>
    <mergeCell ref="A16:E16"/>
    <mergeCell ref="F16:G16"/>
    <mergeCell ref="H16:L16"/>
    <mergeCell ref="A18:F18"/>
    <mergeCell ref="G18:L18"/>
    <mergeCell ref="A14:E14"/>
    <mergeCell ref="F14:G14"/>
    <mergeCell ref="H14:L14"/>
    <mergeCell ref="A15:E15"/>
    <mergeCell ref="F15:G15"/>
    <mergeCell ref="H15:L15"/>
    <mergeCell ref="A12:E12"/>
    <mergeCell ref="F12:G12"/>
    <mergeCell ref="H12:L12"/>
    <mergeCell ref="A13:E13"/>
    <mergeCell ref="F13:G13"/>
    <mergeCell ref="H13:L13"/>
    <mergeCell ref="A10:E10"/>
    <mergeCell ref="F10:G10"/>
    <mergeCell ref="H10:L10"/>
    <mergeCell ref="A11:E11"/>
    <mergeCell ref="F11:G11"/>
    <mergeCell ref="H11:L11"/>
    <mergeCell ref="A2:L2"/>
    <mergeCell ref="A3:L3"/>
    <mergeCell ref="A4:L4"/>
    <mergeCell ref="A9:E9"/>
    <mergeCell ref="F9:G9"/>
    <mergeCell ref="H9:L9"/>
  </mergeCells>
  <printOptions/>
  <pageMargins left="0.29" right="0.24" top="0.13" bottom="0.21" header="0.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P20" sqref="P20"/>
    </sheetView>
  </sheetViews>
  <sheetFormatPr defaultColWidth="9.140625" defaultRowHeight="21.75"/>
  <cols>
    <col min="1" max="2" width="9.140625" style="10" customWidth="1"/>
    <col min="3" max="3" width="7.7109375" style="10" customWidth="1"/>
    <col min="4" max="4" width="9.140625" style="10" customWidth="1"/>
    <col min="5" max="5" width="12.7109375" style="10" customWidth="1"/>
    <col min="6" max="6" width="9.140625" style="10" customWidth="1"/>
    <col min="7" max="7" width="10.8515625" style="10" customWidth="1"/>
    <col min="8" max="8" width="14.140625" style="10" customWidth="1"/>
    <col min="9" max="9" width="12.140625" style="10" customWidth="1"/>
    <col min="10" max="16384" width="9.140625" style="10" customWidth="1"/>
  </cols>
  <sheetData>
    <row r="1" spans="1:9" ht="36">
      <c r="A1" s="146" t="s">
        <v>41</v>
      </c>
      <c r="B1" s="146"/>
      <c r="C1" s="146"/>
      <c r="D1" s="146"/>
      <c r="E1" s="146"/>
      <c r="F1" s="146"/>
      <c r="G1" s="146"/>
      <c r="H1" s="146"/>
      <c r="I1" s="146"/>
    </row>
    <row r="3" ht="24">
      <c r="A3" s="10" t="s">
        <v>0</v>
      </c>
    </row>
    <row r="4" ht="24">
      <c r="A4" s="10" t="s">
        <v>42</v>
      </c>
    </row>
    <row r="6" ht="24">
      <c r="A6" s="10" t="s">
        <v>92</v>
      </c>
    </row>
    <row r="7" ht="24">
      <c r="A7" s="10" t="s">
        <v>15</v>
      </c>
    </row>
    <row r="8" ht="24">
      <c r="A8" s="10" t="s">
        <v>89</v>
      </c>
    </row>
    <row r="9" ht="24">
      <c r="A9" s="10" t="s">
        <v>90</v>
      </c>
    </row>
    <row r="11" spans="1:9" ht="24">
      <c r="A11" s="18"/>
      <c r="B11" s="17"/>
      <c r="C11" s="17"/>
      <c r="D11" s="18" t="s">
        <v>43</v>
      </c>
      <c r="E11" s="39"/>
      <c r="F11" s="147" t="s">
        <v>44</v>
      </c>
      <c r="G11" s="148"/>
      <c r="H11" s="40" t="s">
        <v>45</v>
      </c>
      <c r="I11" s="8" t="s">
        <v>46</v>
      </c>
    </row>
    <row r="12" spans="1:9" ht="24">
      <c r="A12" s="19" t="s">
        <v>47</v>
      </c>
      <c r="B12" s="41"/>
      <c r="C12" s="41"/>
      <c r="D12" s="42"/>
      <c r="E12" s="43"/>
      <c r="F12" s="41"/>
      <c r="G12" s="41"/>
      <c r="H12" s="53"/>
      <c r="I12" s="54"/>
    </row>
    <row r="13" spans="1:9" ht="24">
      <c r="A13" s="31"/>
      <c r="B13" s="30"/>
      <c r="C13" s="30"/>
      <c r="D13" s="31"/>
      <c r="E13" s="32"/>
      <c r="F13" s="30"/>
      <c r="G13" s="30"/>
      <c r="H13" s="44"/>
      <c r="I13" s="32"/>
    </row>
    <row r="14" spans="1:9" ht="24">
      <c r="A14" s="19" t="s">
        <v>48</v>
      </c>
      <c r="B14" s="41"/>
      <c r="C14" s="41"/>
      <c r="D14" s="42" t="s">
        <v>91</v>
      </c>
      <c r="E14" s="43"/>
      <c r="F14" s="41"/>
      <c r="G14" s="41"/>
      <c r="H14" s="53">
        <v>15600</v>
      </c>
      <c r="I14" s="54">
        <f>SUM(H14*1/100)</f>
        <v>156</v>
      </c>
    </row>
    <row r="15" spans="1:9" ht="24">
      <c r="A15" s="31"/>
      <c r="B15" s="30"/>
      <c r="C15" s="30"/>
      <c r="D15" s="31"/>
      <c r="E15" s="32"/>
      <c r="F15" s="30"/>
      <c r="G15" s="30"/>
      <c r="H15" s="44"/>
      <c r="I15" s="32"/>
    </row>
    <row r="16" spans="1:9" ht="24">
      <c r="A16" s="45" t="s">
        <v>49</v>
      </c>
      <c r="B16" s="36"/>
      <c r="C16" s="36"/>
      <c r="D16" s="24"/>
      <c r="E16" s="25"/>
      <c r="F16" s="36"/>
      <c r="G16" s="36"/>
      <c r="H16" s="46"/>
      <c r="I16" s="25"/>
    </row>
    <row r="17" spans="1:9" ht="24">
      <c r="A17" s="24" t="s">
        <v>50</v>
      </c>
      <c r="B17" s="36"/>
      <c r="C17" s="36"/>
      <c r="D17" s="24" t="s">
        <v>51</v>
      </c>
      <c r="E17" s="25"/>
      <c r="F17" s="36" t="s">
        <v>52</v>
      </c>
      <c r="G17" s="36"/>
      <c r="H17" s="46" t="s">
        <v>54</v>
      </c>
      <c r="I17" s="25" t="s">
        <v>55</v>
      </c>
    </row>
    <row r="18" spans="1:9" ht="24">
      <c r="A18" s="31"/>
      <c r="B18" s="30"/>
      <c r="C18" s="30"/>
      <c r="D18" s="31"/>
      <c r="E18" s="32"/>
      <c r="F18" s="30"/>
      <c r="G18" s="30"/>
      <c r="H18" s="44"/>
      <c r="I18" s="32"/>
    </row>
    <row r="19" spans="7:10" ht="24.75" thickBot="1">
      <c r="G19" s="10" t="s">
        <v>53</v>
      </c>
      <c r="H19" s="35">
        <f>SUM(H14:H18)</f>
        <v>15600</v>
      </c>
      <c r="I19" s="47">
        <f>SUM(I14:I18)</f>
        <v>156</v>
      </c>
      <c r="J19" s="10" t="str">
        <f>_xlfn.BAHTTEXT(I19)</f>
        <v>หนึ่งร้อยห้าสิบหกบาทถ้วน</v>
      </c>
    </row>
    <row r="20" ht="24.75" thickTop="1"/>
    <row r="21" spans="1:4" ht="24">
      <c r="A21" s="10" t="s">
        <v>56</v>
      </c>
      <c r="D21" s="33" t="str">
        <f>SUBSTITUTE("(ย)","ย",J19)</f>
        <v>(หนึ่งร้อยห้าสิบหกบาทถ้วน)</v>
      </c>
    </row>
    <row r="22" ht="24">
      <c r="D22" s="33"/>
    </row>
    <row r="23" ht="24">
      <c r="D23" s="33"/>
    </row>
    <row r="25" ht="24">
      <c r="F25" s="10" t="s">
        <v>1</v>
      </c>
    </row>
    <row r="26" spans="6:9" ht="24">
      <c r="F26" s="149" t="s">
        <v>58</v>
      </c>
      <c r="G26" s="149"/>
      <c r="H26" s="149"/>
      <c r="I26" s="6"/>
    </row>
    <row r="27" spans="6:9" ht="24">
      <c r="F27" s="149" t="s">
        <v>82</v>
      </c>
      <c r="G27" s="149"/>
      <c r="H27" s="149"/>
      <c r="I27" s="6"/>
    </row>
  </sheetData>
  <sheetProtection/>
  <mergeCells count="4">
    <mergeCell ref="A1:I1"/>
    <mergeCell ref="F11:G11"/>
    <mergeCell ref="F26:H26"/>
    <mergeCell ref="F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11" sqref="I11"/>
    </sheetView>
  </sheetViews>
  <sheetFormatPr defaultColWidth="9.140625" defaultRowHeight="21.75"/>
  <cols>
    <col min="1" max="1" width="9.8515625" style="1" customWidth="1"/>
    <col min="2" max="2" width="13.421875" style="1" customWidth="1"/>
    <col min="3" max="4" width="13.28125" style="1" customWidth="1"/>
    <col min="5" max="5" width="13.00390625" style="1" customWidth="1"/>
    <col min="6" max="6" width="15.7109375" style="1" customWidth="1"/>
    <col min="7" max="7" width="14.28125" style="1" customWidth="1"/>
    <col min="8" max="8" width="10.00390625" style="1" customWidth="1"/>
    <col min="9" max="16384" width="9.140625" style="1" customWidth="1"/>
  </cols>
  <sheetData>
    <row r="1" spans="1:11" ht="33">
      <c r="A1" s="150" t="s">
        <v>18</v>
      </c>
      <c r="B1" s="150"/>
      <c r="C1" s="150"/>
      <c r="D1" s="150"/>
      <c r="E1" s="150"/>
      <c r="F1" s="150"/>
      <c r="G1" s="150"/>
      <c r="H1" s="150"/>
      <c r="I1" s="10"/>
      <c r="J1" s="10"/>
      <c r="K1" s="10"/>
    </row>
    <row r="2" spans="1:11" ht="24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">
      <c r="A3" s="10" t="s">
        <v>75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4">
      <c r="A4" s="10" t="s">
        <v>178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4">
      <c r="A5" s="10" t="s">
        <v>174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8" ht="24">
      <c r="A6" s="10" t="s">
        <v>39</v>
      </c>
      <c r="B6" s="11">
        <f>SUM(G26)</f>
        <v>600</v>
      </c>
      <c r="C6" s="12" t="s">
        <v>20</v>
      </c>
      <c r="D6" s="10"/>
      <c r="E6" s="10"/>
      <c r="F6" s="10" t="s">
        <v>25</v>
      </c>
      <c r="G6" s="10"/>
      <c r="H6" s="10"/>
    </row>
    <row r="7" spans="1:8" ht="24">
      <c r="A7" s="10"/>
      <c r="B7" s="13"/>
      <c r="C7" s="12"/>
      <c r="D7" s="10"/>
      <c r="E7" s="10"/>
      <c r="F7" s="10"/>
      <c r="G7" s="10"/>
      <c r="H7" s="10"/>
    </row>
    <row r="8" spans="1:8" ht="24">
      <c r="A8" s="14" t="s">
        <v>24</v>
      </c>
      <c r="B8" s="15" t="s">
        <v>28</v>
      </c>
      <c r="C8" s="14"/>
      <c r="D8" s="14"/>
      <c r="E8" s="16"/>
      <c r="F8" s="17" t="s">
        <v>12</v>
      </c>
      <c r="G8" s="18" t="s">
        <v>13</v>
      </c>
      <c r="H8" s="19" t="s">
        <v>30</v>
      </c>
    </row>
    <row r="9" spans="1:8" ht="24">
      <c r="A9" s="20" t="s">
        <v>23</v>
      </c>
      <c r="B9" s="21"/>
      <c r="C9" s="20"/>
      <c r="D9" s="20"/>
      <c r="E9" s="22"/>
      <c r="F9" s="51" t="s">
        <v>11</v>
      </c>
      <c r="G9" s="52" t="s">
        <v>14</v>
      </c>
      <c r="H9" s="21"/>
    </row>
    <row r="10" spans="1:8" ht="24">
      <c r="A10" s="23"/>
      <c r="B10" s="10" t="s">
        <v>173</v>
      </c>
      <c r="C10" s="10"/>
      <c r="D10" s="10"/>
      <c r="E10" s="10"/>
      <c r="F10" s="24"/>
      <c r="G10" s="24"/>
      <c r="H10" s="24"/>
    </row>
    <row r="11" spans="1:8" ht="24">
      <c r="A11" s="25"/>
      <c r="B11" s="10" t="s">
        <v>168</v>
      </c>
      <c r="C11" s="10"/>
      <c r="D11" s="10"/>
      <c r="E11" s="10"/>
      <c r="F11" s="26">
        <v>600</v>
      </c>
      <c r="G11" s="26">
        <f>SUM(F11)</f>
        <v>600</v>
      </c>
      <c r="H11" s="24"/>
    </row>
    <row r="12" spans="1:8" ht="24">
      <c r="A12" s="25"/>
      <c r="B12" s="10"/>
      <c r="C12" s="10"/>
      <c r="D12" s="10"/>
      <c r="E12" s="10"/>
      <c r="F12" s="26"/>
      <c r="G12" s="26"/>
      <c r="H12" s="24"/>
    </row>
    <row r="13" spans="1:8" ht="24">
      <c r="A13" s="25"/>
      <c r="B13" s="10"/>
      <c r="C13" s="10"/>
      <c r="D13" s="10"/>
      <c r="E13" s="10"/>
      <c r="F13" s="26"/>
      <c r="G13" s="26"/>
      <c r="H13" s="24"/>
    </row>
    <row r="14" spans="1:8" ht="24">
      <c r="A14" s="25"/>
      <c r="B14" s="10"/>
      <c r="C14" s="10"/>
      <c r="D14" s="10"/>
      <c r="E14" s="10"/>
      <c r="F14" s="27"/>
      <c r="G14" s="27"/>
      <c r="H14" s="24"/>
    </row>
    <row r="15" spans="1:8" ht="24">
      <c r="A15" s="25"/>
      <c r="B15" s="10"/>
      <c r="C15" s="10"/>
      <c r="D15" s="10"/>
      <c r="E15" s="10"/>
      <c r="F15" s="27"/>
      <c r="G15" s="24"/>
      <c r="H15" s="24"/>
    </row>
    <row r="16" spans="1:8" ht="24">
      <c r="A16" s="25"/>
      <c r="B16" s="10"/>
      <c r="C16" s="10"/>
      <c r="D16" s="10"/>
      <c r="E16" s="10"/>
      <c r="F16" s="27"/>
      <c r="G16" s="28"/>
      <c r="H16" s="24"/>
    </row>
    <row r="17" spans="1:8" ht="24">
      <c r="A17" s="25"/>
      <c r="B17" s="10"/>
      <c r="C17" s="10"/>
      <c r="D17" s="10"/>
      <c r="E17" s="10"/>
      <c r="F17" s="27"/>
      <c r="G17" s="24"/>
      <c r="H17" s="24"/>
    </row>
    <row r="18" spans="1:8" ht="24">
      <c r="A18" s="25"/>
      <c r="B18" s="10"/>
      <c r="C18" s="10"/>
      <c r="D18" s="10"/>
      <c r="E18" s="10"/>
      <c r="F18" s="29"/>
      <c r="G18" s="27"/>
      <c r="H18" s="24"/>
    </row>
    <row r="19" spans="1:8" ht="24">
      <c r="A19" s="25"/>
      <c r="B19" s="10"/>
      <c r="C19" s="10"/>
      <c r="D19" s="10"/>
      <c r="E19" s="10"/>
      <c r="F19" s="24"/>
      <c r="G19" s="24"/>
      <c r="H19" s="24"/>
    </row>
    <row r="20" spans="1:8" ht="24">
      <c r="A20" s="25"/>
      <c r="B20" s="10"/>
      <c r="C20" s="10"/>
      <c r="D20" s="10"/>
      <c r="E20" s="10"/>
      <c r="F20" s="24"/>
      <c r="G20" s="24"/>
      <c r="H20" s="24"/>
    </row>
    <row r="21" spans="1:8" ht="24">
      <c r="A21" s="25"/>
      <c r="B21" s="10"/>
      <c r="C21" s="10"/>
      <c r="D21" s="10"/>
      <c r="E21" s="10"/>
      <c r="F21" s="24"/>
      <c r="G21" s="24"/>
      <c r="H21" s="24"/>
    </row>
    <row r="22" spans="1:8" ht="24">
      <c r="A22" s="25"/>
      <c r="B22" s="10"/>
      <c r="C22" s="10"/>
      <c r="D22" s="10"/>
      <c r="E22" s="10"/>
      <c r="F22" s="24"/>
      <c r="G22" s="24"/>
      <c r="H22" s="24"/>
    </row>
    <row r="23" spans="1:8" ht="24">
      <c r="A23" s="25"/>
      <c r="B23" s="10"/>
      <c r="C23" s="10"/>
      <c r="D23" s="10"/>
      <c r="E23" s="10"/>
      <c r="F23" s="24"/>
      <c r="G23" s="24"/>
      <c r="H23" s="24"/>
    </row>
    <row r="24" spans="1:8" ht="24">
      <c r="A24" s="25"/>
      <c r="B24" s="10"/>
      <c r="C24" s="10"/>
      <c r="D24" s="10"/>
      <c r="E24" s="10"/>
      <c r="F24" s="24"/>
      <c r="G24" s="24"/>
      <c r="H24" s="24"/>
    </row>
    <row r="25" spans="1:8" ht="24">
      <c r="A25" s="30"/>
      <c r="B25" s="31"/>
      <c r="C25" s="30"/>
      <c r="D25" s="30"/>
      <c r="E25" s="32"/>
      <c r="F25" s="30"/>
      <c r="G25" s="24"/>
      <c r="H25" s="31"/>
    </row>
    <row r="26" spans="1:9" ht="33.75" customHeight="1" thickBot="1">
      <c r="A26" s="33" t="s">
        <v>40</v>
      </c>
      <c r="B26" s="10"/>
      <c r="C26" s="10"/>
      <c r="D26" s="38" t="str">
        <f>SUBSTITUTE("(ย)","ย",I26)</f>
        <v>(หกร้อยบาทถ้วน)</v>
      </c>
      <c r="E26" s="10"/>
      <c r="F26" s="10"/>
      <c r="G26" s="35">
        <f>SUM(G11:G25)</f>
        <v>600</v>
      </c>
      <c r="H26" s="36"/>
      <c r="I26" s="1" t="str">
        <f>_xlfn.BAHTTEXT(G26)</f>
        <v>หกร้อยบาทถ้วน</v>
      </c>
    </row>
    <row r="27" spans="1:8" ht="24.75" thickTop="1">
      <c r="A27" s="10" t="s">
        <v>26</v>
      </c>
      <c r="B27" s="10"/>
      <c r="C27" s="10"/>
      <c r="D27" s="10"/>
      <c r="E27" s="10"/>
      <c r="F27" s="10"/>
      <c r="G27" s="10"/>
      <c r="H27" s="10"/>
    </row>
    <row r="28" spans="1:8" ht="24">
      <c r="A28" s="10" t="s">
        <v>21</v>
      </c>
      <c r="B28" s="10"/>
      <c r="C28" s="10"/>
      <c r="D28" s="10"/>
      <c r="E28" s="10"/>
      <c r="F28" s="10"/>
      <c r="G28" s="10"/>
      <c r="H28" s="10"/>
    </row>
    <row r="29" spans="1:8" ht="24">
      <c r="A29" s="10" t="s">
        <v>22</v>
      </c>
      <c r="B29" s="10"/>
      <c r="C29" s="10"/>
      <c r="D29" s="10"/>
      <c r="E29" s="10"/>
      <c r="F29" s="10"/>
      <c r="G29" s="10"/>
      <c r="H29" s="10"/>
    </row>
    <row r="30" spans="1:8" ht="24">
      <c r="A30" s="10"/>
      <c r="B30" s="10"/>
      <c r="C30" s="10"/>
      <c r="D30" s="10"/>
      <c r="E30" s="10"/>
      <c r="F30" s="10"/>
      <c r="G30" s="10"/>
      <c r="H30" s="10"/>
    </row>
    <row r="31" spans="1:8" ht="24">
      <c r="A31" s="10"/>
      <c r="B31" s="10"/>
      <c r="C31" s="10"/>
      <c r="D31" s="10"/>
      <c r="E31" s="10"/>
      <c r="F31" s="10"/>
      <c r="G31" s="10"/>
      <c r="H31" s="10"/>
    </row>
    <row r="32" spans="1:9" ht="24">
      <c r="A32" s="149" t="s">
        <v>9</v>
      </c>
      <c r="B32" s="149"/>
      <c r="C32" s="149"/>
      <c r="D32" s="6"/>
      <c r="E32" s="6"/>
      <c r="F32" s="10" t="s">
        <v>10</v>
      </c>
      <c r="G32" s="10"/>
      <c r="H32" s="10"/>
      <c r="I32" s="10"/>
    </row>
    <row r="33" spans="1:8" ht="24">
      <c r="A33" s="149" t="s">
        <v>58</v>
      </c>
      <c r="B33" s="149"/>
      <c r="C33" s="149"/>
      <c r="D33" s="6"/>
      <c r="E33" s="6"/>
      <c r="F33" s="149" t="s">
        <v>5</v>
      </c>
      <c r="G33" s="149"/>
      <c r="H33" s="10"/>
    </row>
    <row r="34" spans="1:8" ht="24">
      <c r="A34" s="149" t="s">
        <v>82</v>
      </c>
      <c r="B34" s="149"/>
      <c r="C34" s="149"/>
      <c r="D34" s="6"/>
      <c r="E34" s="6"/>
      <c r="F34" s="149" t="s">
        <v>6</v>
      </c>
      <c r="G34" s="149"/>
      <c r="H34" s="10"/>
    </row>
    <row r="35" spans="1:8" ht="24">
      <c r="A35" s="6"/>
      <c r="B35" s="6"/>
      <c r="C35" s="6"/>
      <c r="D35" s="6"/>
      <c r="E35" s="6"/>
      <c r="F35" s="9"/>
      <c r="G35" s="9"/>
      <c r="H35" s="10"/>
    </row>
    <row r="37" spans="1:7" ht="21.75">
      <c r="A37" s="37"/>
      <c r="F37" s="38"/>
      <c r="G37" s="38"/>
    </row>
  </sheetData>
  <sheetProtection/>
  <mergeCells count="6">
    <mergeCell ref="A1:H1"/>
    <mergeCell ref="A32:C32"/>
    <mergeCell ref="A33:C33"/>
    <mergeCell ref="A34:C34"/>
    <mergeCell ref="F33:G33"/>
    <mergeCell ref="F34:G34"/>
  </mergeCells>
  <printOptions/>
  <pageMargins left="0.66" right="0.25" top="0.43" bottom="0.22" header="0.39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9" sqref="A9"/>
    </sheetView>
  </sheetViews>
  <sheetFormatPr defaultColWidth="9.140625" defaultRowHeight="21.75"/>
  <cols>
    <col min="1" max="9" width="9.140625" style="1" customWidth="1"/>
    <col min="10" max="10" width="16.421875" style="1" customWidth="1"/>
    <col min="11" max="11" width="9.140625" style="1" customWidth="1"/>
    <col min="12" max="12" width="9.421875" style="1" customWidth="1"/>
    <col min="13" max="16384" width="9.140625" style="1" customWidth="1"/>
  </cols>
  <sheetData>
    <row r="1" spans="1:12" ht="36">
      <c r="A1" s="146" t="s">
        <v>61</v>
      </c>
      <c r="B1" s="146"/>
      <c r="C1" s="146"/>
      <c r="D1" s="146"/>
      <c r="E1" s="146"/>
      <c r="F1" s="146"/>
      <c r="G1" s="146"/>
      <c r="H1" s="146"/>
      <c r="I1" s="146"/>
      <c r="J1" s="146"/>
      <c r="K1" s="7"/>
      <c r="L1" s="7"/>
    </row>
    <row r="2" spans="1:12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24">
      <c r="A3" s="10"/>
      <c r="B3" s="10"/>
      <c r="C3" s="10"/>
      <c r="D3" s="10"/>
      <c r="E3" s="10"/>
      <c r="F3" s="10"/>
      <c r="G3" s="10" t="s">
        <v>161</v>
      </c>
      <c r="H3" s="10"/>
      <c r="I3" s="10"/>
      <c r="J3" s="10"/>
    </row>
    <row r="4" spans="1:10" ht="24">
      <c r="A4" s="10"/>
      <c r="B4" s="10"/>
      <c r="C4" s="10"/>
      <c r="D4" s="10"/>
      <c r="E4" s="10"/>
      <c r="F4" s="10"/>
      <c r="G4" s="10" t="s">
        <v>69</v>
      </c>
      <c r="H4" s="10"/>
      <c r="I4" s="10"/>
      <c r="J4" s="10"/>
    </row>
    <row r="5" spans="1:10" ht="24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4">
      <c r="A6" s="10"/>
      <c r="B6" s="10"/>
      <c r="C6" s="10"/>
      <c r="D6" s="10" t="s">
        <v>35</v>
      </c>
      <c r="E6" s="10"/>
      <c r="F6" s="10"/>
      <c r="G6" s="10"/>
      <c r="H6" s="10"/>
      <c r="I6" s="10"/>
      <c r="J6" s="10"/>
    </row>
    <row r="7" spans="1:10" ht="24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4">
      <c r="A8" s="10"/>
      <c r="B8" s="10" t="s">
        <v>2</v>
      </c>
      <c r="C8" s="10"/>
      <c r="D8" s="10"/>
      <c r="E8" s="10"/>
      <c r="F8" s="10"/>
      <c r="G8" s="10"/>
      <c r="H8" s="10"/>
      <c r="I8" s="10"/>
      <c r="J8" s="10"/>
    </row>
    <row r="9" spans="1:10" ht="24">
      <c r="A9" s="10" t="s">
        <v>175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4">
      <c r="A10" s="10" t="s">
        <v>169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">
      <c r="A11" s="10" t="s">
        <v>162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4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>
      <c r="A13" s="10" t="s">
        <v>8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">
      <c r="A14" s="10" t="s">
        <v>71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4">
      <c r="A15" s="10" t="s">
        <v>70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4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4">
      <c r="A20" s="10" t="s">
        <v>72</v>
      </c>
      <c r="B20" s="10"/>
      <c r="C20" s="10"/>
      <c r="D20" s="10"/>
      <c r="E20" s="10"/>
      <c r="F20" s="10"/>
      <c r="G20" s="10" t="s">
        <v>36</v>
      </c>
      <c r="H20" s="10"/>
      <c r="I20" s="10"/>
      <c r="J20" s="10"/>
    </row>
    <row r="21" spans="1:10" ht="24">
      <c r="A21" s="10"/>
      <c r="B21" s="10"/>
      <c r="C21" s="10"/>
      <c r="D21" s="10"/>
      <c r="E21" s="10"/>
      <c r="F21" s="10"/>
      <c r="G21" s="151" t="s">
        <v>3</v>
      </c>
      <c r="H21" s="151"/>
      <c r="I21" s="151"/>
      <c r="J21" s="151"/>
    </row>
    <row r="22" spans="1:10" ht="24">
      <c r="A22" s="10"/>
      <c r="B22" s="10"/>
      <c r="C22" s="10"/>
      <c r="D22" s="10"/>
      <c r="E22" s="10"/>
      <c r="F22" s="10"/>
      <c r="G22" s="151" t="s">
        <v>4</v>
      </c>
      <c r="H22" s="151"/>
      <c r="I22" s="151"/>
      <c r="J22" s="151"/>
    </row>
    <row r="23" spans="1:10" ht="24">
      <c r="A23" s="10"/>
      <c r="B23" s="10"/>
      <c r="C23" s="10"/>
      <c r="D23" s="10"/>
      <c r="E23" s="10"/>
      <c r="F23" s="10"/>
      <c r="G23" s="151" t="s">
        <v>79</v>
      </c>
      <c r="H23" s="151"/>
      <c r="I23" s="151"/>
      <c r="J23" s="151"/>
    </row>
    <row r="24" spans="1:10" ht="24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24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4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0.75">
      <c r="A28" s="49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4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4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24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4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4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24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4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4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24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24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24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4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sheetProtection/>
  <mergeCells count="4">
    <mergeCell ref="A1:J1"/>
    <mergeCell ref="G21:J21"/>
    <mergeCell ref="G23:J23"/>
    <mergeCell ref="G22:J22"/>
  </mergeCells>
  <printOptions/>
  <pageMargins left="0.79" right="0.3" top="0.66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7">
      <selection activeCell="A11" sqref="A11"/>
    </sheetView>
  </sheetViews>
  <sheetFormatPr defaultColWidth="9.140625" defaultRowHeight="21.75"/>
  <sheetData>
    <row r="1" spans="1:10" s="1" customFormat="1" ht="75" customHeight="1">
      <c r="A1" s="10"/>
      <c r="B1" s="48" t="s">
        <v>60</v>
      </c>
      <c r="C1" s="10"/>
      <c r="D1" s="10"/>
      <c r="E1" s="10"/>
      <c r="F1" s="10"/>
      <c r="G1" s="10"/>
      <c r="H1" s="10"/>
      <c r="I1" s="10"/>
      <c r="J1" s="10"/>
    </row>
    <row r="2" spans="1:10" s="1" customFormat="1" ht="24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24">
      <c r="A3" s="33" t="s">
        <v>76</v>
      </c>
      <c r="B3" s="33"/>
      <c r="C3" s="33"/>
      <c r="D3" s="33"/>
      <c r="E3" s="33" t="s">
        <v>77</v>
      </c>
      <c r="F3" s="33"/>
      <c r="G3" s="33"/>
      <c r="H3" s="33"/>
      <c r="I3" s="33"/>
      <c r="J3" s="33"/>
    </row>
    <row r="4" spans="1:10" s="1" customFormat="1" ht="24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1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s="1" customFormat="1" ht="24" customHeight="1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" customFormat="1" ht="18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s="1" customFormat="1" ht="24" customHeight="1">
      <c r="A8" s="10"/>
      <c r="B8" s="10" t="s">
        <v>68</v>
      </c>
      <c r="C8" s="10"/>
      <c r="D8" s="10"/>
      <c r="E8" s="10"/>
      <c r="F8" s="10"/>
      <c r="G8" s="10"/>
      <c r="H8" s="10"/>
      <c r="I8" s="10"/>
      <c r="J8" s="10"/>
    </row>
    <row r="9" spans="1:10" s="1" customFormat="1" ht="24" customHeight="1">
      <c r="A9" s="10" t="s">
        <v>94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4" customHeight="1">
      <c r="A10" s="10" t="s">
        <v>93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" customFormat="1" ht="24" customHeight="1">
      <c r="A11" s="10" t="s">
        <v>165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24" customHeight="1">
      <c r="A13" s="10"/>
      <c r="B13" s="10" t="s">
        <v>171</v>
      </c>
      <c r="C13" s="10"/>
      <c r="D13" s="10"/>
      <c r="E13" s="10"/>
      <c r="F13" s="10"/>
      <c r="G13" s="10"/>
      <c r="H13" s="10"/>
      <c r="I13" s="10"/>
      <c r="J13" s="10"/>
    </row>
    <row r="14" spans="1:10" s="1" customFormat="1" ht="24" customHeight="1">
      <c r="A14" s="10" t="s">
        <v>164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s="1" customFormat="1" ht="24" customHeight="1">
      <c r="A15" s="10" t="s">
        <v>170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23" s="1" customFormat="1" ht="24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N16" s="10"/>
      <c r="O16" s="10" t="s">
        <v>87</v>
      </c>
      <c r="P16" s="10"/>
      <c r="Q16" s="10"/>
      <c r="R16" s="10"/>
      <c r="S16" s="10"/>
      <c r="T16" s="10"/>
      <c r="U16" s="10"/>
      <c r="V16" s="10"/>
      <c r="W16" s="10"/>
    </row>
    <row r="17" spans="1:10" s="1" customFormat="1" ht="24" customHeight="1">
      <c r="A17" s="10"/>
      <c r="B17" s="10" t="s">
        <v>62</v>
      </c>
      <c r="C17" s="10"/>
      <c r="D17" s="10"/>
      <c r="E17" s="10"/>
      <c r="F17" s="10"/>
      <c r="G17" s="10"/>
      <c r="H17" s="10"/>
      <c r="I17" s="10"/>
      <c r="J17" s="10"/>
    </row>
    <row r="18" spans="1:10" s="1" customFormat="1" ht="24" customHeight="1">
      <c r="A18" s="10" t="s">
        <v>83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s="1" customFormat="1" ht="24" customHeight="1">
      <c r="A19" s="10" t="s">
        <v>81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s="1" customFormat="1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s="1" customFormat="1" ht="24" customHeight="1">
      <c r="A21" s="10"/>
      <c r="B21" s="10"/>
      <c r="C21" s="10"/>
      <c r="D21" s="10"/>
      <c r="E21" s="10" t="s">
        <v>59</v>
      </c>
      <c r="F21" s="10"/>
      <c r="G21" s="10"/>
      <c r="H21" s="10" t="s">
        <v>63</v>
      </c>
      <c r="J21" s="10"/>
    </row>
    <row r="22" spans="1:10" s="1" customFormat="1" ht="24.75" customHeight="1">
      <c r="A22" s="10"/>
      <c r="B22" s="10"/>
      <c r="C22" s="10"/>
      <c r="D22" s="10"/>
      <c r="E22" s="10"/>
      <c r="F22" s="10" t="s">
        <v>17</v>
      </c>
      <c r="G22" s="10"/>
      <c r="H22" s="10"/>
      <c r="J22" s="10"/>
    </row>
    <row r="23" spans="1:8" s="1" customFormat="1" ht="24" customHeight="1">
      <c r="A23" s="10"/>
      <c r="B23" s="10"/>
      <c r="C23" s="10"/>
      <c r="D23" s="10"/>
      <c r="E23" s="10"/>
      <c r="F23" s="10" t="s">
        <v>82</v>
      </c>
      <c r="G23" s="10"/>
      <c r="H23" s="10"/>
    </row>
    <row r="24" spans="1:9" s="1" customFormat="1" ht="15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10" s="1" customFormat="1" ht="23.25" customHeight="1">
      <c r="A25" s="10"/>
      <c r="B25" s="10"/>
      <c r="C25" s="10"/>
      <c r="D25" s="10"/>
      <c r="E25" s="10" t="s">
        <v>59</v>
      </c>
      <c r="F25" s="10"/>
      <c r="I25" s="10"/>
      <c r="J25" s="10"/>
    </row>
    <row r="26" spans="1:10" s="1" customFormat="1" ht="23.25" customHeight="1">
      <c r="A26" s="10"/>
      <c r="B26" s="10"/>
      <c r="C26" s="10"/>
      <c r="D26" s="10"/>
      <c r="E26" s="149" t="s">
        <v>5</v>
      </c>
      <c r="F26" s="149"/>
      <c r="G26" s="149"/>
      <c r="H26" s="149"/>
      <c r="I26" s="9"/>
      <c r="J26" s="10"/>
    </row>
    <row r="27" spans="1:9" s="1" customFormat="1" ht="23.25" customHeight="1">
      <c r="A27" s="10"/>
      <c r="B27" s="10"/>
      <c r="C27" s="10"/>
      <c r="D27" s="10"/>
      <c r="E27" s="149" t="s">
        <v>6</v>
      </c>
      <c r="F27" s="149"/>
      <c r="G27" s="149"/>
      <c r="H27" s="149"/>
      <c r="I27" s="9"/>
    </row>
    <row r="28" spans="1:9" s="1" customFormat="1" ht="23.25" customHeight="1">
      <c r="A28" s="50" t="s">
        <v>64</v>
      </c>
      <c r="B28" s="55"/>
      <c r="C28" s="55"/>
      <c r="D28" s="55"/>
      <c r="E28" s="55"/>
      <c r="F28" s="10"/>
      <c r="G28" s="10"/>
      <c r="H28" s="10"/>
      <c r="I28" s="10"/>
    </row>
    <row r="29" spans="1:10" s="34" customFormat="1" ht="24" customHeight="1">
      <c r="A29" s="50" t="s">
        <v>65</v>
      </c>
      <c r="B29" s="55"/>
      <c r="C29" s="55"/>
      <c r="D29" s="55"/>
      <c r="E29" s="55"/>
      <c r="G29" s="10" t="s">
        <v>64</v>
      </c>
      <c r="H29" s="10"/>
      <c r="I29" s="10"/>
      <c r="J29" s="10"/>
    </row>
    <row r="30" spans="1:10" s="34" customFormat="1" ht="24" customHeight="1">
      <c r="A30" s="50" t="s">
        <v>66</v>
      </c>
      <c r="B30" s="55"/>
      <c r="C30" s="55"/>
      <c r="D30" s="55"/>
      <c r="E30" s="55"/>
      <c r="G30" s="10" t="s">
        <v>67</v>
      </c>
      <c r="H30" s="10"/>
      <c r="I30" s="10"/>
      <c r="J30" s="10"/>
    </row>
    <row r="31" spans="1:10" s="34" customFormat="1" ht="18" customHeight="1">
      <c r="A31" s="1"/>
      <c r="B31" s="1"/>
      <c r="C31" s="55"/>
      <c r="D31" s="55"/>
      <c r="E31" s="55"/>
      <c r="G31" s="10" t="s">
        <v>66</v>
      </c>
      <c r="H31" s="1"/>
      <c r="I31" s="1"/>
      <c r="J31" s="1"/>
    </row>
    <row r="32" spans="1:10" s="34" customFormat="1" ht="24" customHeight="1">
      <c r="A32" s="50" t="s">
        <v>95</v>
      </c>
      <c r="B32" s="55"/>
      <c r="C32" s="55"/>
      <c r="D32" s="55"/>
      <c r="E32" s="55"/>
      <c r="G32" s="1"/>
      <c r="H32" s="1"/>
      <c r="I32" s="1"/>
      <c r="J32" s="1"/>
    </row>
    <row r="33" spans="1:10" s="34" customFormat="1" ht="24" customHeight="1">
      <c r="A33" s="1"/>
      <c r="B33" s="9" t="s">
        <v>84</v>
      </c>
      <c r="C33" s="9"/>
      <c r="D33" s="9"/>
      <c r="E33" s="9"/>
      <c r="G33" s="1"/>
      <c r="H33" s="1"/>
      <c r="I33" s="1"/>
      <c r="J33" s="1"/>
    </row>
    <row r="34" spans="1:10" s="34" customFormat="1" ht="24" customHeight="1">
      <c r="A34" s="149" t="s">
        <v>96</v>
      </c>
      <c r="B34" s="149"/>
      <c r="C34" s="149"/>
      <c r="D34" s="149"/>
      <c r="E34" s="149"/>
      <c r="G34" s="10" t="s">
        <v>59</v>
      </c>
      <c r="H34" s="1"/>
      <c r="I34" s="1"/>
      <c r="J34" s="1"/>
    </row>
    <row r="35" spans="7:10" s="34" customFormat="1" ht="24" customHeight="1">
      <c r="G35" s="149" t="s">
        <v>97</v>
      </c>
      <c r="H35" s="149"/>
      <c r="I35" s="149"/>
      <c r="J35" s="149"/>
    </row>
    <row r="36" spans="3:10" s="1" customFormat="1" ht="24" customHeight="1">
      <c r="C36" s="50"/>
      <c r="D36" s="55"/>
      <c r="E36" s="55"/>
      <c r="F36" s="55"/>
      <c r="G36" s="149" t="s">
        <v>34</v>
      </c>
      <c r="H36" s="149"/>
      <c r="I36" s="149"/>
      <c r="J36" s="149"/>
    </row>
  </sheetData>
  <sheetProtection/>
  <mergeCells count="5">
    <mergeCell ref="G36:J36"/>
    <mergeCell ref="E26:H26"/>
    <mergeCell ref="E27:H27"/>
    <mergeCell ref="A34:E34"/>
    <mergeCell ref="G35:J35"/>
  </mergeCells>
  <printOptions/>
  <pageMargins left="0.43" right="0.24" top="0.21" bottom="0.18" header="0.19" footer="0.1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7">
      <selection activeCell="K15" sqref="K15"/>
    </sheetView>
  </sheetViews>
  <sheetFormatPr defaultColWidth="9.140625" defaultRowHeight="21.75"/>
  <cols>
    <col min="1" max="1" width="12.7109375" style="1" customWidth="1"/>
    <col min="2" max="9" width="9.140625" style="1" customWidth="1"/>
    <col min="10" max="10" width="14.28125" style="1" customWidth="1"/>
    <col min="11" max="16384" width="9.140625" style="1" customWidth="1"/>
  </cols>
  <sheetData>
    <row r="1" spans="1:10" ht="75" customHeight="1">
      <c r="A1" s="10"/>
      <c r="B1" s="48" t="s">
        <v>60</v>
      </c>
      <c r="C1" s="10"/>
      <c r="D1" s="10"/>
      <c r="E1" s="10"/>
      <c r="F1" s="10"/>
      <c r="G1" s="10"/>
      <c r="H1" s="10"/>
      <c r="I1" s="10"/>
      <c r="J1" s="10"/>
    </row>
    <row r="2" spans="1:10" ht="24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>
      <c r="A3" s="33" t="s">
        <v>76</v>
      </c>
      <c r="B3" s="33"/>
      <c r="C3" s="33"/>
      <c r="D3" s="33"/>
      <c r="E3" s="33" t="s">
        <v>77</v>
      </c>
      <c r="F3" s="33"/>
      <c r="G3" s="33"/>
      <c r="H3" s="33"/>
      <c r="I3" s="33"/>
      <c r="J3" s="33"/>
    </row>
    <row r="4" spans="1:10" ht="24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4" customHeight="1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4" customHeight="1">
      <c r="A8" s="10"/>
      <c r="B8" s="10" t="s">
        <v>68</v>
      </c>
      <c r="C8" s="10"/>
      <c r="D8" s="10"/>
      <c r="E8" s="10"/>
      <c r="F8" s="10"/>
      <c r="G8" s="10"/>
      <c r="H8" s="10"/>
      <c r="I8" s="10"/>
      <c r="J8" s="10"/>
    </row>
    <row r="9" spans="1:10" ht="24" customHeight="1">
      <c r="A9" s="10" t="s">
        <v>94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4" customHeight="1">
      <c r="A10" s="10" t="s">
        <v>93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" customHeight="1">
      <c r="A11" s="10" t="s">
        <v>165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 customHeight="1">
      <c r="A13" s="10"/>
      <c r="B13" s="10" t="s">
        <v>176</v>
      </c>
      <c r="C13" s="10"/>
      <c r="D13" s="10"/>
      <c r="E13" s="10"/>
      <c r="F13" s="10"/>
      <c r="G13" s="10"/>
      <c r="H13" s="10"/>
      <c r="I13" s="10"/>
      <c r="J13" s="10"/>
    </row>
    <row r="14" spans="1:10" ht="24" customHeight="1">
      <c r="A14" s="10" t="s">
        <v>172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23" ht="24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N15" s="10"/>
      <c r="O15" s="10" t="s">
        <v>87</v>
      </c>
      <c r="P15" s="10"/>
      <c r="Q15" s="10"/>
      <c r="R15" s="10"/>
      <c r="S15" s="10"/>
      <c r="T15" s="10"/>
      <c r="U15" s="10"/>
      <c r="V15" s="10"/>
      <c r="W15" s="10"/>
    </row>
    <row r="16" spans="1:10" ht="24" customHeight="1">
      <c r="A16" s="10"/>
      <c r="B16" s="10" t="s">
        <v>62</v>
      </c>
      <c r="C16" s="10"/>
      <c r="D16" s="10"/>
      <c r="E16" s="10"/>
      <c r="F16" s="10"/>
      <c r="G16" s="10"/>
      <c r="H16" s="10"/>
      <c r="I16" s="10"/>
      <c r="J16" s="10"/>
    </row>
    <row r="17" spans="1:10" ht="24" customHeight="1">
      <c r="A17" s="10" t="s">
        <v>83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" customHeight="1">
      <c r="A18" s="10" t="s">
        <v>81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4" customHeight="1">
      <c r="A20" s="10"/>
      <c r="B20" s="10"/>
      <c r="C20" s="10"/>
      <c r="D20" s="10"/>
      <c r="E20" s="10" t="s">
        <v>59</v>
      </c>
      <c r="F20" s="10"/>
      <c r="G20" s="10"/>
      <c r="H20" s="10" t="s">
        <v>63</v>
      </c>
      <c r="J20" s="10"/>
    </row>
    <row r="21" spans="1:10" ht="24.75" customHeight="1">
      <c r="A21" s="10"/>
      <c r="B21" s="10"/>
      <c r="C21" s="10"/>
      <c r="D21" s="10"/>
      <c r="E21" s="10"/>
      <c r="F21" s="10" t="s">
        <v>17</v>
      </c>
      <c r="G21" s="10"/>
      <c r="H21" s="10"/>
      <c r="J21" s="10"/>
    </row>
    <row r="22" spans="1:8" ht="24" customHeight="1">
      <c r="A22" s="10"/>
      <c r="B22" s="10"/>
      <c r="C22" s="10"/>
      <c r="D22" s="10"/>
      <c r="E22" s="10"/>
      <c r="F22" s="10" t="s">
        <v>82</v>
      </c>
      <c r="G22" s="10"/>
      <c r="H22" s="10"/>
    </row>
    <row r="23" spans="1:9" ht="24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3.2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10" ht="23.25" customHeight="1">
      <c r="A25" s="10"/>
      <c r="B25" s="10"/>
      <c r="C25" s="10"/>
      <c r="D25" s="10"/>
      <c r="E25" s="10" t="s">
        <v>59</v>
      </c>
      <c r="F25" s="10"/>
      <c r="I25" s="10"/>
      <c r="J25" s="10"/>
    </row>
    <row r="26" spans="1:10" ht="23.25" customHeight="1">
      <c r="A26" s="10"/>
      <c r="B26" s="10"/>
      <c r="C26" s="10"/>
      <c r="D26" s="10"/>
      <c r="E26" s="149" t="s">
        <v>5</v>
      </c>
      <c r="F26" s="149"/>
      <c r="G26" s="149"/>
      <c r="H26" s="149"/>
      <c r="I26" s="9"/>
      <c r="J26" s="10"/>
    </row>
    <row r="27" spans="1:9" ht="23.25" customHeight="1">
      <c r="A27" s="10"/>
      <c r="B27" s="10"/>
      <c r="C27" s="10"/>
      <c r="D27" s="10"/>
      <c r="E27" s="149" t="s">
        <v>6</v>
      </c>
      <c r="F27" s="149"/>
      <c r="G27" s="149"/>
      <c r="H27" s="149"/>
      <c r="I27" s="9"/>
    </row>
    <row r="28" spans="1:9" ht="23.25" customHeight="1">
      <c r="A28" s="50" t="s">
        <v>64</v>
      </c>
      <c r="B28" s="55"/>
      <c r="C28" s="55"/>
      <c r="D28" s="55"/>
      <c r="E28" s="55"/>
      <c r="F28" s="10"/>
      <c r="G28" s="10"/>
      <c r="H28" s="10"/>
      <c r="I28" s="10"/>
    </row>
    <row r="29" spans="1:10" s="34" customFormat="1" ht="24" customHeight="1">
      <c r="A29" s="50" t="s">
        <v>65</v>
      </c>
      <c r="B29" s="55"/>
      <c r="C29" s="55"/>
      <c r="D29" s="55"/>
      <c r="E29" s="55"/>
      <c r="G29" s="10" t="s">
        <v>64</v>
      </c>
      <c r="H29" s="10"/>
      <c r="I29" s="10"/>
      <c r="J29" s="10"/>
    </row>
    <row r="30" spans="1:10" s="34" customFormat="1" ht="24" customHeight="1">
      <c r="A30" s="50" t="s">
        <v>66</v>
      </c>
      <c r="B30" s="55"/>
      <c r="C30" s="55"/>
      <c r="D30" s="55"/>
      <c r="E30" s="55"/>
      <c r="G30" s="10" t="s">
        <v>67</v>
      </c>
      <c r="H30" s="10"/>
      <c r="I30" s="10"/>
      <c r="J30" s="10"/>
    </row>
    <row r="31" spans="1:10" s="34" customFormat="1" ht="24" customHeight="1">
      <c r="A31" s="1"/>
      <c r="B31" s="1"/>
      <c r="C31" s="55"/>
      <c r="D31" s="55"/>
      <c r="E31" s="55"/>
      <c r="G31" s="10" t="s">
        <v>66</v>
      </c>
      <c r="H31" s="1"/>
      <c r="I31" s="1"/>
      <c r="J31" s="1"/>
    </row>
    <row r="32" spans="1:10" s="34" customFormat="1" ht="24" customHeight="1">
      <c r="A32" s="50" t="s">
        <v>95</v>
      </c>
      <c r="B32" s="55"/>
      <c r="C32" s="55"/>
      <c r="D32" s="55"/>
      <c r="E32" s="55"/>
      <c r="G32" s="1"/>
      <c r="H32" s="1"/>
      <c r="I32" s="1"/>
      <c r="J32" s="1"/>
    </row>
    <row r="33" spans="1:10" s="34" customFormat="1" ht="24" customHeight="1">
      <c r="A33" s="1"/>
      <c r="B33" s="9" t="s">
        <v>84</v>
      </c>
      <c r="C33" s="9"/>
      <c r="D33" s="9"/>
      <c r="E33" s="9"/>
      <c r="G33" s="1"/>
      <c r="H33" s="1"/>
      <c r="I33" s="1"/>
      <c r="J33" s="1"/>
    </row>
    <row r="34" spans="1:10" s="34" customFormat="1" ht="24" customHeight="1">
      <c r="A34" s="149" t="s">
        <v>96</v>
      </c>
      <c r="B34" s="149"/>
      <c r="C34" s="149"/>
      <c r="D34" s="149"/>
      <c r="E34" s="149"/>
      <c r="G34" s="10" t="s">
        <v>59</v>
      </c>
      <c r="H34" s="1"/>
      <c r="I34" s="1"/>
      <c r="J34" s="1"/>
    </row>
    <row r="35" spans="7:10" s="34" customFormat="1" ht="24" customHeight="1">
      <c r="G35" s="149" t="s">
        <v>97</v>
      </c>
      <c r="H35" s="149"/>
      <c r="I35" s="149"/>
      <c r="J35" s="149"/>
    </row>
    <row r="36" spans="3:10" ht="24" customHeight="1">
      <c r="C36" s="50"/>
      <c r="D36" s="55"/>
      <c r="E36" s="55"/>
      <c r="F36" s="55"/>
      <c r="G36" s="149" t="s">
        <v>34</v>
      </c>
      <c r="H36" s="149"/>
      <c r="I36" s="149"/>
      <c r="J36" s="149"/>
    </row>
    <row r="37" spans="3:10" ht="24" customHeight="1">
      <c r="C37" s="50"/>
      <c r="D37" s="55"/>
      <c r="E37" s="55"/>
      <c r="F37" s="55"/>
      <c r="J37" s="10"/>
    </row>
    <row r="38" spans="3:10" ht="24" customHeight="1">
      <c r="C38" s="50"/>
      <c r="D38" s="55"/>
      <c r="E38" s="55"/>
      <c r="F38" s="55"/>
      <c r="J38" s="10"/>
    </row>
    <row r="39" spans="3:10" ht="24" customHeight="1">
      <c r="C39" s="55"/>
      <c r="D39" s="55"/>
      <c r="E39" s="55"/>
      <c r="F39" s="55"/>
      <c r="J39" s="10"/>
    </row>
    <row r="40" spans="1:10" ht="24">
      <c r="A40" s="50"/>
      <c r="B40" s="55"/>
      <c r="C40" s="55"/>
      <c r="D40" s="55"/>
      <c r="E40" s="55"/>
      <c r="F40" s="55"/>
      <c r="J40" s="9"/>
    </row>
    <row r="41" spans="2:10" ht="24">
      <c r="B41" s="149"/>
      <c r="C41" s="149"/>
      <c r="D41" s="149"/>
      <c r="E41" s="149"/>
      <c r="F41" s="9"/>
      <c r="J41" s="9"/>
    </row>
    <row r="42" spans="2:6" ht="24">
      <c r="B42" s="56"/>
      <c r="C42" s="6"/>
      <c r="D42" s="6"/>
      <c r="E42" s="6"/>
      <c r="F42" s="6"/>
    </row>
    <row r="43" spans="1:10" ht="24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24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5:10" ht="24">
      <c r="E45" s="10" t="s">
        <v>64</v>
      </c>
      <c r="F45" s="10"/>
      <c r="G45" s="10"/>
      <c r="H45" s="10"/>
      <c r="I45" s="10"/>
      <c r="J45" s="10"/>
    </row>
    <row r="46" spans="5:10" ht="24">
      <c r="E46" s="10" t="s">
        <v>67</v>
      </c>
      <c r="F46" s="10"/>
      <c r="G46" s="10"/>
      <c r="H46" s="10"/>
      <c r="I46" s="10"/>
      <c r="J46" s="10"/>
    </row>
    <row r="47" ht="24">
      <c r="E47" s="10" t="s">
        <v>66</v>
      </c>
    </row>
    <row r="50" ht="24">
      <c r="E50" s="10" t="s">
        <v>59</v>
      </c>
    </row>
    <row r="51" spans="5:8" ht="24">
      <c r="E51" s="149" t="s">
        <v>97</v>
      </c>
      <c r="F51" s="149"/>
      <c r="G51" s="149"/>
      <c r="H51" s="149"/>
    </row>
    <row r="52" spans="5:8" ht="24">
      <c r="E52" s="149" t="s">
        <v>34</v>
      </c>
      <c r="F52" s="149"/>
      <c r="G52" s="149"/>
      <c r="H52" s="149"/>
    </row>
    <row r="53" spans="5:8" ht="24">
      <c r="E53" s="149"/>
      <c r="F53" s="149"/>
      <c r="G53" s="149"/>
      <c r="H53" s="149"/>
    </row>
  </sheetData>
  <sheetProtection/>
  <mergeCells count="9">
    <mergeCell ref="E26:H26"/>
    <mergeCell ref="E27:H27"/>
    <mergeCell ref="A34:E34"/>
    <mergeCell ref="E53:H53"/>
    <mergeCell ref="E52:H52"/>
    <mergeCell ref="E51:H51"/>
    <mergeCell ref="B41:E41"/>
    <mergeCell ref="G35:J35"/>
    <mergeCell ref="G36:J36"/>
  </mergeCells>
  <printOptions/>
  <pageMargins left="0.73" right="0.46" top="0.17" bottom="0.1968503937007874" header="0.31496062992125984" footer="0.1968503937007874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K24" sqref="K24"/>
    </sheetView>
  </sheetViews>
  <sheetFormatPr defaultColWidth="9.140625" defaultRowHeight="21.75"/>
  <cols>
    <col min="1" max="8" width="9.140625" style="1" customWidth="1"/>
    <col min="9" max="9" width="10.28125" style="1" customWidth="1"/>
    <col min="10" max="10" width="17.28125" style="1" customWidth="1"/>
    <col min="11" max="16384" width="9.140625" style="1" customWidth="1"/>
  </cols>
  <sheetData>
    <row r="1" spans="1:10" ht="24">
      <c r="A1" s="10"/>
      <c r="B1" s="10"/>
      <c r="C1" s="10"/>
      <c r="D1" s="10"/>
      <c r="E1" s="10"/>
      <c r="F1" s="10"/>
      <c r="G1" s="10"/>
      <c r="H1" s="10" t="s">
        <v>163</v>
      </c>
      <c r="I1" s="10"/>
      <c r="J1" s="10"/>
    </row>
    <row r="2" spans="1:10" ht="24">
      <c r="A2" s="10"/>
      <c r="B2" s="10"/>
      <c r="C2" s="10"/>
      <c r="D2" s="10"/>
      <c r="E2" s="10"/>
      <c r="F2" s="10"/>
      <c r="G2" s="10"/>
      <c r="H2" s="10" t="s">
        <v>37</v>
      </c>
      <c r="I2" s="10"/>
      <c r="J2" s="10"/>
    </row>
    <row r="3" spans="1:10" ht="24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4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4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4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4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4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24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4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4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4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4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">
      <c r="A19" s="10"/>
      <c r="B19" s="10" t="s">
        <v>98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10" t="s">
        <v>177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4">
      <c r="A21" s="10" t="s">
        <v>88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4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4">
      <c r="A24" s="10"/>
      <c r="B24" s="10"/>
      <c r="C24" s="10"/>
      <c r="D24" s="10"/>
      <c r="E24" s="10"/>
      <c r="F24" s="10" t="s">
        <v>73</v>
      </c>
      <c r="G24" s="10"/>
      <c r="H24" s="10"/>
      <c r="I24" s="10"/>
      <c r="J24" s="10"/>
    </row>
    <row r="25" spans="1:10" ht="24">
      <c r="A25" s="10"/>
      <c r="B25" s="10"/>
      <c r="C25" s="10"/>
      <c r="D25" s="10"/>
      <c r="E25" s="10"/>
      <c r="F25" s="10"/>
      <c r="G25" s="149" t="s">
        <v>17</v>
      </c>
      <c r="H25" s="149"/>
      <c r="I25" s="149"/>
      <c r="J25" s="10"/>
    </row>
    <row r="26" spans="1:10" ht="24">
      <c r="A26" s="10"/>
      <c r="B26" s="10"/>
      <c r="C26" s="10"/>
      <c r="D26" s="10"/>
      <c r="E26" s="10"/>
      <c r="F26" s="10"/>
      <c r="G26" s="149" t="s">
        <v>82</v>
      </c>
      <c r="H26" s="149"/>
      <c r="I26" s="149"/>
      <c r="J26" s="10"/>
    </row>
    <row r="27" spans="1:10" ht="24">
      <c r="A27" s="10"/>
      <c r="B27" s="10"/>
      <c r="C27" s="10"/>
      <c r="D27" s="10"/>
      <c r="E27" s="10"/>
      <c r="F27" s="149" t="s">
        <v>78</v>
      </c>
      <c r="G27" s="149"/>
      <c r="H27" s="149"/>
      <c r="I27" s="149"/>
      <c r="J27" s="10"/>
    </row>
    <row r="28" spans="1:10" ht="24">
      <c r="A28" s="10"/>
      <c r="B28" s="149" t="s">
        <v>33</v>
      </c>
      <c r="C28" s="149"/>
      <c r="D28" s="149"/>
      <c r="E28" s="6"/>
      <c r="F28" s="149" t="s">
        <v>57</v>
      </c>
      <c r="G28" s="149"/>
      <c r="H28" s="149"/>
      <c r="I28" s="149"/>
      <c r="J28" s="149"/>
    </row>
    <row r="29" spans="1:10" ht="24">
      <c r="A29" s="10"/>
      <c r="B29" s="9"/>
      <c r="C29" s="10"/>
      <c r="D29" s="9"/>
      <c r="E29" s="9"/>
      <c r="F29" s="9"/>
      <c r="G29" s="9"/>
      <c r="H29" s="9"/>
      <c r="I29" s="9"/>
      <c r="J29" s="9"/>
    </row>
    <row r="30" spans="1:10" ht="24">
      <c r="A30" s="10"/>
      <c r="B30" s="9"/>
      <c r="C30" s="10"/>
      <c r="D30" s="9"/>
      <c r="E30" s="9"/>
      <c r="F30" s="9"/>
      <c r="G30" s="9"/>
      <c r="H30" s="9"/>
      <c r="I30" s="9"/>
      <c r="J30" s="9"/>
    </row>
    <row r="31" spans="1:10" ht="24">
      <c r="A31" s="10" t="s">
        <v>86</v>
      </c>
      <c r="B31" s="9"/>
      <c r="C31" s="10"/>
      <c r="D31" s="9"/>
      <c r="E31" s="9"/>
      <c r="F31" s="9"/>
      <c r="G31" s="9" t="s">
        <v>99</v>
      </c>
      <c r="H31" s="9"/>
      <c r="I31" s="9"/>
      <c r="J31" s="9"/>
    </row>
    <row r="32" spans="1:10" ht="24">
      <c r="A32" s="149" t="s">
        <v>84</v>
      </c>
      <c r="B32" s="149"/>
      <c r="C32" s="149"/>
      <c r="D32" s="149"/>
      <c r="E32" s="149"/>
      <c r="F32" s="149" t="s">
        <v>100</v>
      </c>
      <c r="G32" s="149"/>
      <c r="H32" s="149"/>
      <c r="I32" s="149"/>
      <c r="J32" s="9"/>
    </row>
    <row r="33" spans="1:10" ht="24">
      <c r="A33" s="149" t="s">
        <v>32</v>
      </c>
      <c r="B33" s="149"/>
      <c r="C33" s="149"/>
      <c r="D33" s="149"/>
      <c r="E33" s="149"/>
      <c r="F33" s="149" t="s">
        <v>101</v>
      </c>
      <c r="G33" s="149"/>
      <c r="H33" s="149"/>
      <c r="I33" s="149"/>
      <c r="J33" s="149"/>
    </row>
    <row r="34" spans="1:10" ht="24">
      <c r="A34" s="149" t="s">
        <v>85</v>
      </c>
      <c r="B34" s="149"/>
      <c r="C34" s="149"/>
      <c r="D34" s="149"/>
      <c r="E34" s="6"/>
      <c r="F34" s="149" t="s">
        <v>102</v>
      </c>
      <c r="G34" s="149"/>
      <c r="H34" s="149"/>
      <c r="I34" s="149"/>
      <c r="J34" s="9"/>
    </row>
    <row r="35" spans="1:10" ht="24">
      <c r="A35" s="10"/>
      <c r="E35" s="6"/>
      <c r="I35" s="9"/>
      <c r="J35" s="9"/>
    </row>
  </sheetData>
  <sheetProtection/>
  <mergeCells count="11">
    <mergeCell ref="A34:D34"/>
    <mergeCell ref="F34:I34"/>
    <mergeCell ref="A32:E32"/>
    <mergeCell ref="A33:E33"/>
    <mergeCell ref="F33:J33"/>
    <mergeCell ref="F32:I32"/>
    <mergeCell ref="G26:I26"/>
    <mergeCell ref="G25:I25"/>
    <mergeCell ref="F27:I27"/>
    <mergeCell ref="B28:D28"/>
    <mergeCell ref="F28:J28"/>
  </mergeCells>
  <printOptions/>
  <pageMargins left="0.69" right="0.25" top="0.64" bottom="0.47" header="0.5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User</cp:lastModifiedBy>
  <cp:lastPrinted>2015-01-05T04:16:26Z</cp:lastPrinted>
  <dcterms:created xsi:type="dcterms:W3CDTF">2003-01-27T02:01:39Z</dcterms:created>
  <dcterms:modified xsi:type="dcterms:W3CDTF">2015-12-09T09:20:52Z</dcterms:modified>
  <cp:category/>
  <cp:version/>
  <cp:contentType/>
  <cp:contentStatus/>
</cp:coreProperties>
</file>